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32" activeTab="38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  <sheet name="Foglio17" sheetId="17" r:id="rId17"/>
    <sheet name="Foglio18" sheetId="18" r:id="rId18"/>
    <sheet name="Foglio19" sheetId="19" r:id="rId19"/>
    <sheet name="Foglio20" sheetId="20" r:id="rId20"/>
    <sheet name="Foglio21" sheetId="21" r:id="rId21"/>
    <sheet name="Foglio22" sheetId="22" r:id="rId22"/>
    <sheet name="Foglio23" sheetId="23" r:id="rId23"/>
    <sheet name="Foglio24" sheetId="24" r:id="rId24"/>
    <sheet name="Foglio25" sheetId="25" r:id="rId25"/>
    <sheet name="Foglio26" sheetId="26" r:id="rId26"/>
    <sheet name="Foglio27" sheetId="27" r:id="rId27"/>
    <sheet name="Foglio28" sheetId="28" r:id="rId28"/>
    <sheet name="Foglio29" sheetId="29" r:id="rId29"/>
    <sheet name="Foglio30" sheetId="30" r:id="rId30"/>
    <sheet name="Foglio31" sheetId="31" r:id="rId31"/>
    <sheet name="Foglio32" sheetId="32" r:id="rId32"/>
    <sheet name="Foglio33" sheetId="33" r:id="rId33"/>
    <sheet name="Foglio34" sheetId="34" r:id="rId34"/>
    <sheet name="Foglio35" sheetId="35" r:id="rId35"/>
    <sheet name="Foglio36" sheetId="36" r:id="rId36"/>
    <sheet name="Foglio37" sheetId="37" r:id="rId37"/>
    <sheet name="Foglio38" sheetId="38" r:id="rId38"/>
    <sheet name="Foglio39" sheetId="39" r:id="rId39"/>
  </sheets>
  <definedNames>
    <definedName name="_xlnm.Print_Area" localSheetId="12">'Foglio13'!$A$2:$K$32</definedName>
    <definedName name="_xlnm.Print_Area" localSheetId="13">'Foglio14'!$A$1:$K$31</definedName>
    <definedName name="_xlnm.Print_Area" localSheetId="26">'Foglio27'!$E$30</definedName>
    <definedName name="_xlnm.Print_Area" localSheetId="3">'Foglio4'!$A$2:$K$32</definedName>
    <definedName name="_xlnm.Print_Area" localSheetId="5">'Foglio6'!$A$2:$K$32</definedName>
  </definedNames>
  <calcPr fullCalcOnLoad="1"/>
</workbook>
</file>

<file path=xl/sharedStrings.xml><?xml version="1.0" encoding="utf-8"?>
<sst xmlns="http://schemas.openxmlformats.org/spreadsheetml/2006/main" count="2084" uniqueCount="56">
  <si>
    <t>AREA ECONOMICO FINANZIARIA</t>
  </si>
  <si>
    <t>NUMERO</t>
  </si>
  <si>
    <t>TOT. GIORNI</t>
  </si>
  <si>
    <t>% ASSENZA SUI</t>
  </si>
  <si>
    <t>TOTALE GIORNI</t>
  </si>
  <si>
    <t>% DEI GIORNI LAVORATI</t>
  </si>
  <si>
    <t>PERSONALE</t>
  </si>
  <si>
    <t>ASSENZA</t>
  </si>
  <si>
    <t>GIORNI LAVORATIVI</t>
  </si>
  <si>
    <t>PRESENZA</t>
  </si>
  <si>
    <t>LAVORATIVI</t>
  </si>
  <si>
    <t>SU GIORNI LAVORATIVI</t>
  </si>
  <si>
    <t>AREA AMMINISTRATIVA, DEMOGRAFICA, STATISTICA ED INFORMATICA</t>
  </si>
  <si>
    <t>AREA TECNICO MANUTENTIVA</t>
  </si>
  <si>
    <t>AREA VIGILANZA</t>
  </si>
  <si>
    <t>MESE DI OTTOBRE 2012</t>
  </si>
  <si>
    <t>MESE DI NOVEMBRE 2012</t>
  </si>
  <si>
    <t>MESE DI DICEMBRE 2012</t>
  </si>
  <si>
    <t>MESE DI GENNAIO 2013</t>
  </si>
  <si>
    <t>MESE DI FEBBRAIO 2013</t>
  </si>
  <si>
    <t>MESE DI MARZO 2013</t>
  </si>
  <si>
    <t>MESE DI APRILE 2013</t>
  </si>
  <si>
    <t>MESE DI MAGGIO 2013</t>
  </si>
  <si>
    <t>MESE DI GIUGNO 2013</t>
  </si>
  <si>
    <t>MESE DI LUGLIO 2013</t>
  </si>
  <si>
    <t>MESE DI AGOSTO 2013</t>
  </si>
  <si>
    <t>MESE DI SETTEMBRE 2013</t>
  </si>
  <si>
    <t>MESE DI OTTOBRE 2013</t>
  </si>
  <si>
    <t>MESE DI NOVEMBRE 2013</t>
  </si>
  <si>
    <t>MESE DI DICEMBRE 2013</t>
  </si>
  <si>
    <t>MESE DI GENNAIO 2014</t>
  </si>
  <si>
    <t>MESE DI FEBBRAIO 2014</t>
  </si>
  <si>
    <t>MESE DI MARZO 2014</t>
  </si>
  <si>
    <t>MESE DI APRILE 2014</t>
  </si>
  <si>
    <t>MESE DI MAGGIO 2014</t>
  </si>
  <si>
    <t>TOT.DIPENDENTI</t>
  </si>
  <si>
    <t>MESE DI LUGLIO 2014</t>
  </si>
  <si>
    <t>MESE DI GIUGNO 2014</t>
  </si>
  <si>
    <t>MESE DI AGOSTO 2014</t>
  </si>
  <si>
    <t>MESE DI SETTEMBRE 2014</t>
  </si>
  <si>
    <t>MESE DI OTTOBRE 2014</t>
  </si>
  <si>
    <t>MESE DI NOVEMBRE 2014</t>
  </si>
  <si>
    <t>MESE DI DICEMBRE 2014</t>
  </si>
  <si>
    <t>MESE DI GENNAIO 2015</t>
  </si>
  <si>
    <t>MESE DI FEBBRAIO 2015</t>
  </si>
  <si>
    <t>MESE DI MARZO 2015</t>
  </si>
  <si>
    <t>MESE DI APRILE 2015</t>
  </si>
  <si>
    <t>MESE DI MAGGIO 2015</t>
  </si>
  <si>
    <t>MESE DI GIUGNO 2015</t>
  </si>
  <si>
    <t>MESE DI LUGLIO 2015</t>
  </si>
  <si>
    <t>MESE DI AGOSTO 2015</t>
  </si>
  <si>
    <t>MESE DI SETTEMBRE  2015</t>
  </si>
  <si>
    <t>MESE DI OTTOBRE  2015</t>
  </si>
  <si>
    <t>MESE DI NOVEMBRE  2015</t>
  </si>
  <si>
    <t>MESE DI DICEMBRE   2015</t>
  </si>
  <si>
    <t>,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</si>
</sst>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7.00390625" style="0" customWidth="1"/>
    <col min="2" max="2" width="13.7109375" style="0" customWidth="1"/>
  </cols>
  <sheetData>
    <row r="2" spans="1:11" ht="12.7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11</v>
      </c>
      <c r="C9" s="2">
        <f>B9*100/G9</f>
        <v>7.971014492753623</v>
      </c>
      <c r="D9" s="1"/>
      <c r="E9" s="1">
        <v>127</v>
      </c>
      <c r="F9" s="1"/>
      <c r="G9" s="1">
        <v>138</v>
      </c>
      <c r="H9" s="1"/>
      <c r="I9" s="2">
        <f>E9*100/G9</f>
        <v>92.02898550724638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18</v>
      </c>
      <c r="C16" s="2">
        <f>B16*100/G16</f>
        <v>11.180124223602485</v>
      </c>
      <c r="D16" s="1"/>
      <c r="E16" s="1">
        <v>143</v>
      </c>
      <c r="F16" s="1"/>
      <c r="G16" s="1">
        <v>161</v>
      </c>
      <c r="H16" s="1"/>
      <c r="I16" s="2">
        <f>E16*100/G16</f>
        <v>88.81987577639751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31</v>
      </c>
      <c r="C23" s="2">
        <f>B23*100/G23</f>
        <v>7.928388746803069</v>
      </c>
      <c r="D23" s="1"/>
      <c r="E23" s="1">
        <v>360</v>
      </c>
      <c r="F23" s="1"/>
      <c r="G23" s="1">
        <v>391</v>
      </c>
      <c r="H23" s="1"/>
      <c r="I23" s="2">
        <f>E23*100/G23</f>
        <v>92.07161125319693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2"/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2"/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10</v>
      </c>
      <c r="C30" s="2">
        <f>B30*100/G30</f>
        <v>7.874015748031496</v>
      </c>
      <c r="D30" s="1"/>
      <c r="E30" s="1">
        <v>117</v>
      </c>
      <c r="F30" s="1"/>
      <c r="G30" s="1">
        <v>127</v>
      </c>
      <c r="H30" s="1"/>
      <c r="I30" s="2">
        <f>E30*100/G30</f>
        <v>92.1259842519685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G37" sqref="G37"/>
    </sheetView>
  </sheetViews>
  <sheetFormatPr defaultColWidth="9.140625" defaultRowHeight="12.75"/>
  <sheetData>
    <row r="1" spans="1:11" ht="12.7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1</v>
      </c>
      <c r="B5" s="1" t="s">
        <v>2</v>
      </c>
      <c r="C5" s="1" t="s">
        <v>3</v>
      </c>
      <c r="D5" s="1"/>
      <c r="E5" s="1" t="s">
        <v>2</v>
      </c>
      <c r="F5" s="1"/>
      <c r="G5" s="1" t="s">
        <v>4</v>
      </c>
      <c r="H5" s="1"/>
      <c r="I5" s="1" t="s">
        <v>5</v>
      </c>
      <c r="J5" s="1"/>
      <c r="K5" s="1"/>
    </row>
    <row r="6" spans="1:11" ht="12.75">
      <c r="A6" s="1" t="s">
        <v>6</v>
      </c>
      <c r="B6" s="1" t="s">
        <v>7</v>
      </c>
      <c r="C6" s="1" t="s">
        <v>8</v>
      </c>
      <c r="D6" s="1"/>
      <c r="E6" s="1" t="s">
        <v>9</v>
      </c>
      <c r="F6" s="1"/>
      <c r="G6" s="1" t="s">
        <v>10</v>
      </c>
      <c r="H6" s="1"/>
      <c r="I6" s="1" t="s">
        <v>11</v>
      </c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>
        <v>6</v>
      </c>
      <c r="B8" s="1">
        <v>55</v>
      </c>
      <c r="C8" s="2">
        <f>B8*100/G8</f>
        <v>41.666666666666664</v>
      </c>
      <c r="D8" s="1"/>
      <c r="E8" s="1">
        <v>77</v>
      </c>
      <c r="F8" s="1"/>
      <c r="G8" s="1">
        <v>132</v>
      </c>
      <c r="H8" s="1"/>
      <c r="I8" s="2">
        <f>E8*100/G8</f>
        <v>58.333333333333336</v>
      </c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</v>
      </c>
      <c r="B12" s="1" t="s">
        <v>2</v>
      </c>
      <c r="C12" s="1" t="s">
        <v>3</v>
      </c>
      <c r="D12" s="1"/>
      <c r="E12" s="1" t="s">
        <v>2</v>
      </c>
      <c r="F12" s="1"/>
      <c r="G12" s="1" t="s">
        <v>4</v>
      </c>
      <c r="H12" s="1"/>
      <c r="I12" s="1" t="s">
        <v>5</v>
      </c>
      <c r="J12" s="1"/>
      <c r="K12" s="1"/>
    </row>
    <row r="13" spans="1:11" ht="12.75">
      <c r="A13" s="1" t="s">
        <v>6</v>
      </c>
      <c r="B13" s="1" t="s">
        <v>7</v>
      </c>
      <c r="C13" s="1" t="s">
        <v>8</v>
      </c>
      <c r="D13" s="1"/>
      <c r="E13" s="1" t="s">
        <v>9</v>
      </c>
      <c r="F13" s="1"/>
      <c r="G13" s="1" t="s">
        <v>10</v>
      </c>
      <c r="H13" s="1"/>
      <c r="I13" s="1" t="s">
        <v>11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>
        <v>8</v>
      </c>
      <c r="B15" s="1">
        <v>45</v>
      </c>
      <c r="C15" s="2">
        <f>B15*100/G15</f>
        <v>29.22077922077922</v>
      </c>
      <c r="D15" s="1"/>
      <c r="E15" s="1">
        <v>109</v>
      </c>
      <c r="F15" s="1"/>
      <c r="G15" s="1">
        <v>154</v>
      </c>
      <c r="H15" s="1"/>
      <c r="I15" s="2">
        <f>E15*100/G15</f>
        <v>70.77922077922078</v>
      </c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</v>
      </c>
      <c r="B19" s="1" t="s">
        <v>2</v>
      </c>
      <c r="C19" s="1" t="s">
        <v>3</v>
      </c>
      <c r="D19" s="1"/>
      <c r="E19" s="1" t="s">
        <v>2</v>
      </c>
      <c r="F19" s="1"/>
      <c r="G19" s="1" t="s">
        <v>4</v>
      </c>
      <c r="H19" s="1"/>
      <c r="I19" s="1" t="s">
        <v>5</v>
      </c>
      <c r="J19" s="1"/>
      <c r="K19" s="1"/>
    </row>
    <row r="20" spans="1:11" ht="12.75">
      <c r="A20" s="1" t="s">
        <v>6</v>
      </c>
      <c r="B20" s="1" t="s">
        <v>7</v>
      </c>
      <c r="C20" s="1" t="s">
        <v>8</v>
      </c>
      <c r="D20" s="1"/>
      <c r="E20" s="1" t="s">
        <v>9</v>
      </c>
      <c r="F20" s="1"/>
      <c r="G20" s="1" t="s">
        <v>10</v>
      </c>
      <c r="H20" s="1"/>
      <c r="I20" s="1" t="s">
        <v>11</v>
      </c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>
        <v>17</v>
      </c>
      <c r="B22" s="1">
        <v>121</v>
      </c>
      <c r="C22" s="2">
        <f>B22*100/G22</f>
        <v>32.35294117647059</v>
      </c>
      <c r="D22" s="1"/>
      <c r="E22" s="1">
        <v>253</v>
      </c>
      <c r="F22" s="1"/>
      <c r="G22" s="1">
        <v>374</v>
      </c>
      <c r="H22" s="1"/>
      <c r="I22" s="2">
        <f>E22*100/G22</f>
        <v>67.6470588235294</v>
      </c>
      <c r="J22" s="1"/>
      <c r="K22" s="1"/>
    </row>
    <row r="23" spans="1:11" ht="12.7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  <row r="24" spans="1:11" ht="12.75">
      <c r="A24" s="1" t="s">
        <v>14</v>
      </c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</v>
      </c>
      <c r="B26" s="1" t="s">
        <v>2</v>
      </c>
      <c r="C26" s="1" t="s">
        <v>3</v>
      </c>
      <c r="D26" s="1"/>
      <c r="E26" s="1" t="s">
        <v>2</v>
      </c>
      <c r="F26" s="1"/>
      <c r="G26" s="1" t="s">
        <v>4</v>
      </c>
      <c r="H26" s="1"/>
      <c r="I26" s="1" t="s">
        <v>5</v>
      </c>
      <c r="J26" s="1"/>
      <c r="K26" s="1"/>
    </row>
    <row r="27" spans="1:11" ht="12.75">
      <c r="A27" s="1" t="s">
        <v>6</v>
      </c>
      <c r="B27" s="1" t="s">
        <v>7</v>
      </c>
      <c r="C27" s="1" t="s">
        <v>8</v>
      </c>
      <c r="D27" s="1"/>
      <c r="E27" s="1" t="s">
        <v>9</v>
      </c>
      <c r="F27" s="1"/>
      <c r="G27" s="1" t="s">
        <v>10</v>
      </c>
      <c r="H27" s="1"/>
      <c r="I27" s="1" t="s">
        <v>11</v>
      </c>
      <c r="J27" s="1"/>
      <c r="K27" s="1"/>
    </row>
    <row r="28" spans="1:11" ht="12.7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</row>
    <row r="29" spans="1:11" ht="12.75">
      <c r="A29" s="1">
        <v>5</v>
      </c>
      <c r="B29" s="1">
        <v>42</v>
      </c>
      <c r="C29" s="2">
        <f>B29*100/G29</f>
        <v>34.42622950819672</v>
      </c>
      <c r="D29" s="1"/>
      <c r="E29" s="1">
        <v>80</v>
      </c>
      <c r="F29" s="1"/>
      <c r="G29" s="1">
        <v>122</v>
      </c>
      <c r="H29" s="1"/>
      <c r="I29" s="2">
        <f>E29*100/G29</f>
        <v>65.57377049180327</v>
      </c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7.00390625" style="0" customWidth="1"/>
    <col min="2" max="2" width="11.140625" style="0" customWidth="1"/>
  </cols>
  <sheetData>
    <row r="2" spans="1:11" ht="12.7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36</v>
      </c>
      <c r="C9" s="2">
        <f>B9*100/G9</f>
        <v>28.571428571428573</v>
      </c>
      <c r="D9" s="1"/>
      <c r="E9" s="1">
        <v>90</v>
      </c>
      <c r="F9" s="1"/>
      <c r="G9" s="1">
        <v>126</v>
      </c>
      <c r="H9" s="1"/>
      <c r="I9" s="2">
        <f>E9*100/G9</f>
        <v>71.42857142857143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62</v>
      </c>
      <c r="C16" s="2">
        <f>B16*100/G16</f>
        <v>42.17687074829932</v>
      </c>
      <c r="D16" s="1"/>
      <c r="E16" s="1">
        <v>85</v>
      </c>
      <c r="F16" s="1"/>
      <c r="G16" s="1">
        <v>147</v>
      </c>
      <c r="H16" s="1"/>
      <c r="I16" s="2">
        <f>E16*100/G16</f>
        <v>57.82312925170068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124</v>
      </c>
      <c r="C23" s="2">
        <f>B23*100/G23</f>
        <v>34.73389355742297</v>
      </c>
      <c r="D23" s="1"/>
      <c r="E23" s="1">
        <v>233</v>
      </c>
      <c r="F23" s="1"/>
      <c r="G23" s="1">
        <v>357</v>
      </c>
      <c r="H23" s="1"/>
      <c r="I23" s="2">
        <f>E23*100/G23</f>
        <v>65.26610644257703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31</v>
      </c>
      <c r="C30" s="2">
        <f>B30*100/G30</f>
        <v>25.833333333333332</v>
      </c>
      <c r="D30" s="1"/>
      <c r="E30" s="1">
        <v>89</v>
      </c>
      <c r="F30" s="1"/>
      <c r="G30" s="1">
        <v>120</v>
      </c>
      <c r="H30" s="1"/>
      <c r="I30" s="2">
        <f>E30*100/G30</f>
        <v>74.16666666666667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2.8515625" style="0" customWidth="1"/>
    <col min="2" max="2" width="14.7109375" style="0" customWidth="1"/>
    <col min="4" max="4" width="10.7109375" style="0" customWidth="1"/>
  </cols>
  <sheetData>
    <row r="2" spans="1:11" ht="12.75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9</v>
      </c>
      <c r="C9" s="2">
        <f>B9*100/G9</f>
        <v>7.142857142857143</v>
      </c>
      <c r="D9" s="1"/>
      <c r="E9" s="1">
        <v>117</v>
      </c>
      <c r="F9" s="1"/>
      <c r="G9" s="1">
        <v>126</v>
      </c>
      <c r="H9" s="1"/>
      <c r="I9" s="2">
        <f>E9*100/G9</f>
        <v>92.85714285714286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28</v>
      </c>
      <c r="C16" s="2">
        <f>B16*100/G16</f>
        <v>19.047619047619047</v>
      </c>
      <c r="D16" s="1"/>
      <c r="E16" s="1">
        <v>119</v>
      </c>
      <c r="F16" s="1"/>
      <c r="G16" s="1">
        <v>147</v>
      </c>
      <c r="H16" s="1"/>
      <c r="I16" s="2">
        <f>E16*100/G16</f>
        <v>80.95238095238095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50</v>
      </c>
      <c r="C23" s="2">
        <f>B23*100/G23</f>
        <v>14.005602240896359</v>
      </c>
      <c r="D23" s="1"/>
      <c r="E23" s="1">
        <v>307</v>
      </c>
      <c r="F23" s="1"/>
      <c r="G23" s="1">
        <v>357</v>
      </c>
      <c r="H23" s="1"/>
      <c r="I23" s="2">
        <f>E23*100/G23</f>
        <v>85.99439775910363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5</v>
      </c>
      <c r="C30" s="2">
        <f>B30*100/G30</f>
        <v>4.273504273504273</v>
      </c>
      <c r="D30" s="1"/>
      <c r="E30" s="1">
        <v>112</v>
      </c>
      <c r="F30" s="1"/>
      <c r="G30" s="1">
        <v>117</v>
      </c>
      <c r="H30" s="1"/>
      <c r="I30" s="2">
        <f>E30*100/G30</f>
        <v>95.72649572649573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0" customWidth="1"/>
    <col min="2" max="2" width="12.28125" style="0" customWidth="1"/>
  </cols>
  <sheetData>
    <row r="2" spans="1:11" ht="12.7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11</v>
      </c>
      <c r="C9" s="2">
        <f>B9*100/G9</f>
        <v>7.971014492753623</v>
      </c>
      <c r="D9" s="1"/>
      <c r="E9" s="1">
        <v>127</v>
      </c>
      <c r="F9" s="1"/>
      <c r="G9" s="1">
        <f>B9+E9</f>
        <v>138</v>
      </c>
      <c r="H9" s="1"/>
      <c r="I9" s="2">
        <f>E9*100/G9</f>
        <v>92.02898550724638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42</v>
      </c>
      <c r="C16" s="2">
        <f>B16*100/G16</f>
        <v>26.08695652173913</v>
      </c>
      <c r="D16" s="1"/>
      <c r="E16" s="1">
        <v>119</v>
      </c>
      <c r="F16" s="1"/>
      <c r="G16" s="1">
        <f>B16+E16</f>
        <v>161</v>
      </c>
      <c r="H16" s="1"/>
      <c r="I16" s="2">
        <f>E16*100/G16</f>
        <v>73.91304347826087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43</v>
      </c>
      <c r="C23" s="2">
        <f>B23*100/G23</f>
        <v>10.997442455242966</v>
      </c>
      <c r="D23" s="1"/>
      <c r="E23" s="1">
        <v>348</v>
      </c>
      <c r="F23" s="1"/>
      <c r="G23" s="1">
        <f>B23+E23</f>
        <v>391</v>
      </c>
      <c r="H23" s="1"/>
      <c r="I23" s="2">
        <f>E23*100/G23</f>
        <v>89.00255754475704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7</v>
      </c>
      <c r="C30" s="2">
        <f>B30*100/G30</f>
        <v>5.511811023622047</v>
      </c>
      <c r="D30" s="1"/>
      <c r="E30" s="1">
        <v>120</v>
      </c>
      <c r="F30" s="1"/>
      <c r="G30" s="1">
        <f>B30+E30</f>
        <v>127</v>
      </c>
      <c r="H30" s="1"/>
      <c r="I30" s="2">
        <f>E30*100/G30</f>
        <v>94.48818897637796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4.00390625" style="0" customWidth="1"/>
    <col min="2" max="2" width="13.28125" style="0" customWidth="1"/>
  </cols>
  <sheetData>
    <row r="1" spans="1:11" ht="12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1</v>
      </c>
      <c r="B5" s="1" t="s">
        <v>2</v>
      </c>
      <c r="C5" s="1" t="s">
        <v>3</v>
      </c>
      <c r="D5" s="1"/>
      <c r="E5" s="1" t="s">
        <v>2</v>
      </c>
      <c r="F5" s="1"/>
      <c r="G5" s="1" t="s">
        <v>4</v>
      </c>
      <c r="H5" s="1"/>
      <c r="I5" s="1" t="s">
        <v>5</v>
      </c>
      <c r="J5" s="1"/>
      <c r="K5" s="1"/>
    </row>
    <row r="6" spans="1:11" ht="12.75">
      <c r="A6" s="1" t="s">
        <v>6</v>
      </c>
      <c r="B6" s="1" t="s">
        <v>7</v>
      </c>
      <c r="C6" s="1" t="s">
        <v>8</v>
      </c>
      <c r="D6" s="1"/>
      <c r="E6" s="1" t="s">
        <v>9</v>
      </c>
      <c r="F6" s="1"/>
      <c r="G6" s="1" t="s">
        <v>10</v>
      </c>
      <c r="H6" s="1"/>
      <c r="I6" s="1" t="s">
        <v>11</v>
      </c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>
        <v>6</v>
      </c>
      <c r="B8" s="1">
        <v>9</v>
      </c>
      <c r="C8" s="2">
        <f>B8*100/G8</f>
        <v>7.5</v>
      </c>
      <c r="D8" s="1"/>
      <c r="E8" s="1">
        <v>111</v>
      </c>
      <c r="F8" s="1"/>
      <c r="G8" s="1">
        <v>120</v>
      </c>
      <c r="H8" s="1"/>
      <c r="I8" s="2">
        <f>E8*100/G8</f>
        <v>92.5</v>
      </c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</v>
      </c>
      <c r="B12" s="1" t="s">
        <v>2</v>
      </c>
      <c r="C12" s="1" t="s">
        <v>3</v>
      </c>
      <c r="D12" s="1"/>
      <c r="E12" s="1" t="s">
        <v>2</v>
      </c>
      <c r="F12" s="1"/>
      <c r="G12" s="1" t="s">
        <v>4</v>
      </c>
      <c r="H12" s="1"/>
      <c r="I12" s="1" t="s">
        <v>5</v>
      </c>
      <c r="J12" s="1"/>
      <c r="K12" s="1"/>
    </row>
    <row r="13" spans="1:11" ht="12.75">
      <c r="A13" s="1" t="s">
        <v>6</v>
      </c>
      <c r="B13" s="1" t="s">
        <v>7</v>
      </c>
      <c r="C13" s="1" t="s">
        <v>8</v>
      </c>
      <c r="D13" s="1"/>
      <c r="E13" s="1" t="s">
        <v>9</v>
      </c>
      <c r="F13" s="1"/>
      <c r="G13" s="1" t="s">
        <v>10</v>
      </c>
      <c r="H13" s="1"/>
      <c r="I13" s="1" t="s">
        <v>11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>
        <v>8</v>
      </c>
      <c r="B15" s="1">
        <v>27</v>
      </c>
      <c r="C15" s="2">
        <f>B15*100/G15</f>
        <v>19.285714285714285</v>
      </c>
      <c r="D15" s="1"/>
      <c r="E15" s="1">
        <v>113</v>
      </c>
      <c r="F15" s="1"/>
      <c r="G15" s="1">
        <f>B15+E15</f>
        <v>140</v>
      </c>
      <c r="H15" s="1"/>
      <c r="I15" s="2">
        <f>E15*100/G15</f>
        <v>80.71428571428571</v>
      </c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</v>
      </c>
      <c r="B19" s="1" t="s">
        <v>2</v>
      </c>
      <c r="C19" s="1" t="s">
        <v>3</v>
      </c>
      <c r="D19" s="1"/>
      <c r="E19" s="1" t="s">
        <v>2</v>
      </c>
      <c r="F19" s="1"/>
      <c r="G19" s="1" t="s">
        <v>4</v>
      </c>
      <c r="H19" s="1"/>
      <c r="I19" s="1" t="s">
        <v>5</v>
      </c>
      <c r="J19" s="1"/>
      <c r="K19" s="1"/>
    </row>
    <row r="20" spans="1:11" ht="12.75">
      <c r="A20" s="1" t="s">
        <v>6</v>
      </c>
      <c r="B20" s="1" t="s">
        <v>7</v>
      </c>
      <c r="C20" s="1" t="s">
        <v>8</v>
      </c>
      <c r="D20" s="1"/>
      <c r="E20" s="1" t="s">
        <v>9</v>
      </c>
      <c r="F20" s="1"/>
      <c r="G20" s="1" t="s">
        <v>10</v>
      </c>
      <c r="H20" s="1"/>
      <c r="I20" s="1" t="s">
        <v>11</v>
      </c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>
        <v>17</v>
      </c>
      <c r="B22" s="1">
        <v>28</v>
      </c>
      <c r="C22" s="2">
        <f>B22*100/G22</f>
        <v>8.235294117647058</v>
      </c>
      <c r="D22" s="1"/>
      <c r="E22" s="1">
        <v>312</v>
      </c>
      <c r="F22" s="1"/>
      <c r="G22" s="1">
        <f>B22+E22</f>
        <v>340</v>
      </c>
      <c r="H22" s="1"/>
      <c r="I22" s="2">
        <f>E22*100/G22</f>
        <v>91.76470588235294</v>
      </c>
      <c r="J22" s="1"/>
      <c r="K22" s="1"/>
    </row>
    <row r="23" spans="1:11" ht="12.7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</row>
    <row r="24" spans="1:11" ht="12.75">
      <c r="A24" s="1" t="s">
        <v>14</v>
      </c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</v>
      </c>
      <c r="B26" s="1" t="s">
        <v>2</v>
      </c>
      <c r="C26" s="1" t="s">
        <v>3</v>
      </c>
      <c r="D26" s="1"/>
      <c r="E26" s="1" t="s">
        <v>2</v>
      </c>
      <c r="F26" s="1"/>
      <c r="G26" s="1" t="s">
        <v>4</v>
      </c>
      <c r="H26" s="1"/>
      <c r="I26" s="1" t="s">
        <v>5</v>
      </c>
      <c r="J26" s="1"/>
      <c r="K26" s="1"/>
    </row>
    <row r="27" spans="1:11" ht="12.75">
      <c r="A27" s="1" t="s">
        <v>6</v>
      </c>
      <c r="B27" s="1" t="s">
        <v>7</v>
      </c>
      <c r="C27" s="1" t="s">
        <v>8</v>
      </c>
      <c r="D27" s="1"/>
      <c r="E27" s="1" t="s">
        <v>9</v>
      </c>
      <c r="F27" s="1"/>
      <c r="G27" s="1" t="s">
        <v>10</v>
      </c>
      <c r="H27" s="1"/>
      <c r="I27" s="1" t="s">
        <v>11</v>
      </c>
      <c r="J27" s="1"/>
      <c r="K27" s="1"/>
    </row>
    <row r="28" spans="1:11" ht="12.75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</row>
    <row r="29" spans="1:11" ht="12.75">
      <c r="A29" s="1">
        <v>5</v>
      </c>
      <c r="B29" s="1">
        <v>2</v>
      </c>
      <c r="C29" s="2">
        <f>B29*100/G29</f>
        <v>1.7391304347826086</v>
      </c>
      <c r="D29" s="1"/>
      <c r="E29" s="1">
        <v>113</v>
      </c>
      <c r="F29" s="1"/>
      <c r="G29" s="1">
        <f>B29+E29</f>
        <v>115</v>
      </c>
      <c r="H29" s="1"/>
      <c r="I29" s="2">
        <f>E29*100/G29</f>
        <v>98.26086956521739</v>
      </c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3.7109375" style="0" customWidth="1"/>
    <col min="2" max="2" width="12.8515625" style="0" customWidth="1"/>
  </cols>
  <sheetData>
    <row r="2" spans="1:11" ht="12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17</v>
      </c>
      <c r="C9" s="2">
        <f>B9*100/G9</f>
        <v>14.166666666666666</v>
      </c>
      <c r="D9" s="1"/>
      <c r="E9" s="1">
        <v>103</v>
      </c>
      <c r="F9" s="1"/>
      <c r="G9" s="1">
        <v>120</v>
      </c>
      <c r="H9" s="1"/>
      <c r="I9" s="2">
        <f>E9*100/G9</f>
        <v>85.83333333333333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28</v>
      </c>
      <c r="C16" s="2">
        <f>B16*100/G16</f>
        <v>20</v>
      </c>
      <c r="D16" s="1"/>
      <c r="E16" s="1">
        <v>112</v>
      </c>
      <c r="F16" s="1"/>
      <c r="G16" s="1">
        <f>B16+E16</f>
        <v>140</v>
      </c>
      <c r="H16" s="1"/>
      <c r="I16" s="2">
        <f>E16*100/G16</f>
        <v>80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63</v>
      </c>
      <c r="C23" s="2">
        <f>B23*100/G23</f>
        <v>18.529411764705884</v>
      </c>
      <c r="D23" s="1"/>
      <c r="E23" s="1">
        <v>277</v>
      </c>
      <c r="F23" s="1"/>
      <c r="G23" s="1">
        <f>B23+E23</f>
        <v>340</v>
      </c>
      <c r="H23" s="1"/>
      <c r="I23" s="2">
        <f>E23*100/G23</f>
        <v>81.47058823529412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20</v>
      </c>
      <c r="C30" s="2">
        <f>B30*100/G30</f>
        <v>17.857142857142858</v>
      </c>
      <c r="D30" s="1"/>
      <c r="E30" s="1">
        <v>92</v>
      </c>
      <c r="F30" s="1"/>
      <c r="G30" s="1">
        <f>B30+E30</f>
        <v>112</v>
      </c>
      <c r="H30" s="1"/>
      <c r="I30" s="2">
        <f>E30*100/G30</f>
        <v>82.14285714285714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12.00390625" style="0" customWidth="1"/>
    <col min="2" max="2" width="12.57421875" style="0" customWidth="1"/>
  </cols>
  <sheetData>
    <row r="2" spans="1:11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14</v>
      </c>
      <c r="C9" s="2">
        <f>B9*100/G9</f>
        <v>11.11111111111111</v>
      </c>
      <c r="D9" s="1"/>
      <c r="E9" s="1">
        <v>112</v>
      </c>
      <c r="F9" s="1"/>
      <c r="G9" s="1">
        <v>126</v>
      </c>
      <c r="H9" s="1"/>
      <c r="I9" s="2">
        <f>E9*100/G9</f>
        <v>88.88888888888889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21</v>
      </c>
      <c r="C16" s="2">
        <f>B16*100/G16</f>
        <v>14.285714285714286</v>
      </c>
      <c r="D16" s="1"/>
      <c r="E16" s="1">
        <v>126</v>
      </c>
      <c r="F16" s="1"/>
      <c r="G16" s="1">
        <f>B16+E16</f>
        <v>147</v>
      </c>
      <c r="H16" s="1"/>
      <c r="I16" s="2">
        <f>E16*100/G16</f>
        <v>85.71428571428571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45</v>
      </c>
      <c r="C23" s="2">
        <f>B23*100/G23</f>
        <v>12.893982808022923</v>
      </c>
      <c r="D23" s="1"/>
      <c r="E23" s="1">
        <v>304</v>
      </c>
      <c r="F23" s="1"/>
      <c r="G23" s="1">
        <v>349</v>
      </c>
      <c r="H23" s="1"/>
      <c r="I23" s="2">
        <f>E23*100/G23</f>
        <v>87.10601719197707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6</v>
      </c>
      <c r="C30" s="2">
        <f>B30*100/G30</f>
        <v>5.128205128205129</v>
      </c>
      <c r="D30" s="1"/>
      <c r="E30" s="1">
        <v>111</v>
      </c>
      <c r="F30" s="1"/>
      <c r="G30" s="1">
        <f>B30+E30</f>
        <v>117</v>
      </c>
      <c r="H30" s="1"/>
      <c r="I30" s="2">
        <f>E30*100/G30</f>
        <v>94.87179487179488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17.8515625" style="0" customWidth="1"/>
    <col min="2" max="2" width="12.421875" style="0" customWidth="1"/>
  </cols>
  <sheetData>
    <row r="2" spans="1:11" ht="12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11</v>
      </c>
      <c r="C9" s="2">
        <f>B9*100/G9</f>
        <v>9.166666666666666</v>
      </c>
      <c r="D9" s="1"/>
      <c r="E9" s="1">
        <v>109</v>
      </c>
      <c r="F9" s="1"/>
      <c r="G9" s="1">
        <v>120</v>
      </c>
      <c r="H9" s="1"/>
      <c r="I9" s="2">
        <f>E9*100/G9</f>
        <v>90.83333333333333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10</v>
      </c>
      <c r="C16" s="2">
        <f>B16*100/G16</f>
        <v>7.142857142857143</v>
      </c>
      <c r="D16" s="1"/>
      <c r="E16" s="1">
        <v>130</v>
      </c>
      <c r="F16" s="1"/>
      <c r="G16" s="1">
        <f>B16+E16</f>
        <v>140</v>
      </c>
      <c r="H16" s="1"/>
      <c r="I16" s="2">
        <f>E16*100/G16</f>
        <v>92.85714285714286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19</v>
      </c>
      <c r="C23" s="2">
        <f>B23*100/G23</f>
        <v>5.9375</v>
      </c>
      <c r="D23" s="1"/>
      <c r="E23" s="1">
        <v>301</v>
      </c>
      <c r="F23" s="1"/>
      <c r="G23" s="1">
        <v>320</v>
      </c>
      <c r="H23" s="1"/>
      <c r="I23" s="2">
        <f>E23*100/G23</f>
        <v>94.0625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12</v>
      </c>
      <c r="C30" s="2">
        <f>B30*100/G30</f>
        <v>10.714285714285714</v>
      </c>
      <c r="D30" s="1"/>
      <c r="E30" s="1">
        <v>100</v>
      </c>
      <c r="F30" s="1"/>
      <c r="G30" s="1">
        <f>B30+E30</f>
        <v>112</v>
      </c>
      <c r="H30" s="1"/>
      <c r="I30" s="2">
        <f>E30*100/G30</f>
        <v>89.28571428571429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3.140625" style="0" customWidth="1"/>
    <col min="2" max="2" width="11.8515625" style="0" customWidth="1"/>
  </cols>
  <sheetData>
    <row r="2" spans="1:11" ht="12.75">
      <c r="A2" s="1" t="s">
        <v>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8</v>
      </c>
      <c r="C9" s="2">
        <f>B9*100/G9</f>
        <v>6.349206349206349</v>
      </c>
      <c r="D9" s="1"/>
      <c r="E9" s="1">
        <v>118</v>
      </c>
      <c r="F9" s="1"/>
      <c r="G9" s="1">
        <v>126</v>
      </c>
      <c r="H9" s="1"/>
      <c r="I9" s="2">
        <f>E9*100/G9</f>
        <v>93.65079365079364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13</v>
      </c>
      <c r="C16" s="2">
        <f>B16*100/G16</f>
        <v>8.843537414965986</v>
      </c>
      <c r="D16" s="1"/>
      <c r="E16" s="1">
        <v>134</v>
      </c>
      <c r="F16" s="1"/>
      <c r="G16" s="1">
        <v>147</v>
      </c>
      <c r="H16" s="1"/>
      <c r="I16" s="2">
        <f>E16*100/G16</f>
        <v>91.15646258503402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42</v>
      </c>
      <c r="C23" s="2">
        <f>B23*100/G23</f>
        <v>12.5</v>
      </c>
      <c r="D23" s="1"/>
      <c r="E23" s="1">
        <v>294</v>
      </c>
      <c r="F23" s="1"/>
      <c r="G23" s="1">
        <v>336</v>
      </c>
      <c r="H23" s="1"/>
      <c r="I23" s="2">
        <f>E23*100/G23</f>
        <v>87.5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6</v>
      </c>
      <c r="C30" s="2">
        <f>B30*100/G30</f>
        <v>5</v>
      </c>
      <c r="D30" s="1"/>
      <c r="E30" s="1">
        <v>114</v>
      </c>
      <c r="F30" s="1"/>
      <c r="G30" s="1">
        <v>120</v>
      </c>
      <c r="H30" s="1"/>
      <c r="I30" s="2">
        <f>E30*100/G30</f>
        <v>95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N31" sqref="N31"/>
    </sheetView>
  </sheetViews>
  <sheetFormatPr defaultColWidth="9.140625" defaultRowHeight="12.75"/>
  <sheetData>
    <row r="2" spans="1:11" ht="12.7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14</v>
      </c>
      <c r="C9" s="2">
        <f>B9*100/G9</f>
        <v>11.666666666666666</v>
      </c>
      <c r="D9" s="1"/>
      <c r="E9" s="1">
        <v>106</v>
      </c>
      <c r="F9" s="1"/>
      <c r="G9" s="1">
        <v>120</v>
      </c>
      <c r="H9" s="1"/>
      <c r="I9" s="2">
        <f>E9*100/G9</f>
        <v>88.33333333333333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17</v>
      </c>
      <c r="C16" s="2">
        <f>B16*100/G16</f>
        <v>12.142857142857142</v>
      </c>
      <c r="D16" s="1"/>
      <c r="E16" s="1">
        <v>123</v>
      </c>
      <c r="F16" s="1"/>
      <c r="G16" s="1">
        <v>140</v>
      </c>
      <c r="H16" s="1"/>
      <c r="I16" s="2">
        <f>E16*100/G16</f>
        <v>87.85714285714286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52</v>
      </c>
      <c r="C23" s="2">
        <f>B23*100/G23</f>
        <v>16.25</v>
      </c>
      <c r="D23" s="1"/>
      <c r="E23" s="1">
        <v>268</v>
      </c>
      <c r="F23" s="1"/>
      <c r="G23" s="1">
        <v>320</v>
      </c>
      <c r="H23" s="1"/>
      <c r="I23" s="2">
        <f>E23*100/G23</f>
        <v>83.75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11</v>
      </c>
      <c r="C30" s="2">
        <f>B30*100/G30</f>
        <v>9.821428571428571</v>
      </c>
      <c r="D30" s="1"/>
      <c r="E30" s="1">
        <v>101</v>
      </c>
      <c r="F30" s="1"/>
      <c r="G30" s="1">
        <v>112</v>
      </c>
      <c r="H30" s="1"/>
      <c r="I30" s="2">
        <f>E30*100/G30</f>
        <v>90.17857142857143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4.140625" style="0" customWidth="1"/>
    <col min="2" max="2" width="14.7109375" style="0" customWidth="1"/>
  </cols>
  <sheetData>
    <row r="2" spans="1:11" ht="12.75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14</v>
      </c>
      <c r="C9" s="2">
        <f>B9*100/G9</f>
        <v>11.11111111111111</v>
      </c>
      <c r="D9" s="1"/>
      <c r="E9" s="1">
        <v>112</v>
      </c>
      <c r="F9" s="1"/>
      <c r="G9" s="1">
        <v>126</v>
      </c>
      <c r="H9" s="1"/>
      <c r="I9" s="2">
        <f>E9*100/G9</f>
        <v>88.88888888888889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17</v>
      </c>
      <c r="C16" s="2">
        <f>B16*100/G16</f>
        <v>11.564625850340136</v>
      </c>
      <c r="D16" s="1"/>
      <c r="E16" s="1">
        <v>130</v>
      </c>
      <c r="F16" s="1"/>
      <c r="G16" s="1">
        <v>147</v>
      </c>
      <c r="H16" s="1"/>
      <c r="I16" s="2">
        <f>E16*100/G16</f>
        <v>88.43537414965986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33</v>
      </c>
      <c r="C23" s="2">
        <f>B23*100/G23</f>
        <v>9.243697478991596</v>
      </c>
      <c r="D23" s="1"/>
      <c r="E23" s="1">
        <v>324</v>
      </c>
      <c r="F23" s="1"/>
      <c r="G23" s="1">
        <v>357</v>
      </c>
      <c r="H23" s="1"/>
      <c r="I23" s="2">
        <f>E23*100/G23</f>
        <v>90.75630252100841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2"/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2"/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</v>
      </c>
      <c r="C30" s="2">
        <f>B30*100/G30</f>
        <v>2.5641025641025643</v>
      </c>
      <c r="D30" s="1"/>
      <c r="E30" s="1">
        <v>114</v>
      </c>
      <c r="F30" s="1"/>
      <c r="G30" s="1">
        <v>117</v>
      </c>
      <c r="H30" s="1"/>
      <c r="I30" s="2">
        <f>E30*100/G30</f>
        <v>97.43589743589743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2.00390625" style="0" customWidth="1"/>
    <col min="2" max="2" width="13.28125" style="0" customWidth="1"/>
  </cols>
  <sheetData>
    <row r="2" spans="1:11" ht="12.7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20</v>
      </c>
      <c r="C9" s="2">
        <f>B9*100/G9</f>
        <v>15.873015873015873</v>
      </c>
      <c r="D9" s="1"/>
      <c r="E9" s="1">
        <v>106</v>
      </c>
      <c r="F9" s="1"/>
      <c r="G9" s="1">
        <v>126</v>
      </c>
      <c r="H9" s="1"/>
      <c r="I9" s="2">
        <f>E9*100/G9</f>
        <v>84.12698412698413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15</v>
      </c>
      <c r="C16" s="2">
        <f>B16*100/G16</f>
        <v>10.204081632653061</v>
      </c>
      <c r="D16" s="1"/>
      <c r="E16" s="1">
        <v>132</v>
      </c>
      <c r="F16" s="1"/>
      <c r="G16" s="1">
        <v>147</v>
      </c>
      <c r="H16" s="1"/>
      <c r="I16" s="2">
        <f>E16*100/G16</f>
        <v>89.79591836734694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36</v>
      </c>
      <c r="C23" s="2">
        <f>B23*100/G23</f>
        <v>10.714285714285714</v>
      </c>
      <c r="D23" s="1"/>
      <c r="E23" s="1">
        <v>300</v>
      </c>
      <c r="F23" s="1"/>
      <c r="G23" s="1">
        <v>336</v>
      </c>
      <c r="H23" s="1"/>
      <c r="I23" s="2">
        <f>E23*100/G23</f>
        <v>89.28571428571429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9</v>
      </c>
      <c r="C30" s="2">
        <f>B30*100/G30</f>
        <v>7.5</v>
      </c>
      <c r="D30" s="1"/>
      <c r="E30" s="1">
        <v>111</v>
      </c>
      <c r="F30" s="1"/>
      <c r="G30" s="1">
        <v>120</v>
      </c>
      <c r="H30" s="1"/>
      <c r="I30" s="2">
        <f>E30*100/G30</f>
        <v>92.5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:K33"/>
    </sheetView>
  </sheetViews>
  <sheetFormatPr defaultColWidth="9.140625" defaultRowHeight="12.75"/>
  <cols>
    <col min="1" max="1" width="13.7109375" style="0" customWidth="1"/>
    <col min="2" max="2" width="13.28125" style="0" customWidth="1"/>
  </cols>
  <sheetData>
    <row r="2" spans="1:11" ht="12.7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13</v>
      </c>
      <c r="C9" s="2">
        <f>B9*100/G9</f>
        <v>10.833333333333334</v>
      </c>
      <c r="D9" s="1"/>
      <c r="E9" s="1">
        <v>107</v>
      </c>
      <c r="F9" s="1"/>
      <c r="G9" s="1">
        <v>120</v>
      </c>
      <c r="H9" s="1"/>
      <c r="I9" s="2">
        <f>E9*100/G9</f>
        <v>89.16666666666667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29</v>
      </c>
      <c r="C16" s="2">
        <f>B16*100/G16</f>
        <v>20.714285714285715</v>
      </c>
      <c r="D16" s="1"/>
      <c r="E16" s="1">
        <v>111</v>
      </c>
      <c r="F16" s="1"/>
      <c r="G16" s="1">
        <v>140</v>
      </c>
      <c r="H16" s="1"/>
      <c r="I16" s="2">
        <f>E16*100/G16</f>
        <v>79.28571428571429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81</v>
      </c>
      <c r="C23" s="2">
        <f>B23*100/G23</f>
        <v>25.3125</v>
      </c>
      <c r="D23" s="1"/>
      <c r="E23" s="1">
        <v>239</v>
      </c>
      <c r="F23" s="1"/>
      <c r="G23" s="1">
        <v>320</v>
      </c>
      <c r="H23" s="1"/>
      <c r="I23" s="2">
        <f>E23*100/G23</f>
        <v>74.6875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30</v>
      </c>
      <c r="C30" s="2">
        <f>B30*100/G30</f>
        <v>26.785714285714285</v>
      </c>
      <c r="D30" s="1"/>
      <c r="E30" s="1">
        <v>82</v>
      </c>
      <c r="F30" s="1"/>
      <c r="G30" s="1">
        <v>112</v>
      </c>
      <c r="H30" s="1"/>
      <c r="I30" s="2">
        <f>E30*100/G30</f>
        <v>73.21428571428571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3.140625" style="0" customWidth="1"/>
    <col min="2" max="2" width="12.421875" style="0" customWidth="1"/>
  </cols>
  <sheetData>
    <row r="2" spans="1:11" ht="12.7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36</v>
      </c>
      <c r="C9" s="2">
        <f>B9*100/G9</f>
        <v>27.272727272727273</v>
      </c>
      <c r="D9" s="1"/>
      <c r="E9" s="1">
        <v>96</v>
      </c>
      <c r="F9" s="1"/>
      <c r="G9" s="1">
        <v>132</v>
      </c>
      <c r="H9" s="1"/>
      <c r="I9" s="2">
        <f>E9*100/G9</f>
        <v>72.72727272727273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49</v>
      </c>
      <c r="C16" s="2">
        <f>B16*100/G16</f>
        <v>31.818181818181817</v>
      </c>
      <c r="D16" s="1"/>
      <c r="E16" s="1">
        <v>105</v>
      </c>
      <c r="F16" s="1"/>
      <c r="G16" s="1">
        <v>154</v>
      </c>
      <c r="H16" s="1"/>
      <c r="I16" s="2">
        <f>E16*100/G16</f>
        <v>68.18181818181819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86</v>
      </c>
      <c r="C23" s="2">
        <f>B23*100/G23</f>
        <v>24.431818181818183</v>
      </c>
      <c r="D23" s="1"/>
      <c r="E23" s="1">
        <v>266</v>
      </c>
      <c r="F23" s="1"/>
      <c r="G23" s="1">
        <v>352</v>
      </c>
      <c r="H23" s="1"/>
      <c r="I23" s="2">
        <f>E23*100/G23</f>
        <v>75.56818181818181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51</v>
      </c>
      <c r="C30" s="2">
        <f>B30*100/G30</f>
        <v>41.80327868852459</v>
      </c>
      <c r="D30" s="1"/>
      <c r="E30" s="1">
        <v>71</v>
      </c>
      <c r="F30" s="1"/>
      <c r="G30" s="1">
        <v>122</v>
      </c>
      <c r="H30" s="1"/>
      <c r="I30" s="2">
        <f>E30*100/G30</f>
        <v>58.19672131147541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3.00390625" style="0" customWidth="1"/>
    <col min="2" max="2" width="12.00390625" style="0" customWidth="1"/>
  </cols>
  <sheetData>
    <row r="2" spans="1:11" ht="12.75">
      <c r="A2" s="1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43</v>
      </c>
      <c r="C9" s="2">
        <f>B9*100/G9</f>
        <v>35.833333333333336</v>
      </c>
      <c r="D9" s="1"/>
      <c r="E9" s="1">
        <v>77</v>
      </c>
      <c r="F9" s="1"/>
      <c r="G9" s="1">
        <v>120</v>
      </c>
      <c r="H9" s="1"/>
      <c r="I9" s="2">
        <f>E9*100/G9</f>
        <v>64.16666666666667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54</v>
      </c>
      <c r="C16" s="2">
        <f>B16*100/G16</f>
        <v>38.57142857142857</v>
      </c>
      <c r="D16" s="1"/>
      <c r="E16" s="1">
        <v>86</v>
      </c>
      <c r="F16" s="1"/>
      <c r="G16" s="1">
        <v>140</v>
      </c>
      <c r="H16" s="1"/>
      <c r="I16" s="2">
        <f>E16*100/G16</f>
        <v>61.42857142857143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87</v>
      </c>
      <c r="C23" s="2">
        <f>B23*100/G23</f>
        <v>27.1875</v>
      </c>
      <c r="D23" s="1"/>
      <c r="E23" s="1">
        <v>233</v>
      </c>
      <c r="F23" s="1"/>
      <c r="G23" s="1">
        <v>320</v>
      </c>
      <c r="H23" s="1"/>
      <c r="I23" s="2">
        <f>E23*100/G23</f>
        <v>72.8125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41</v>
      </c>
      <c r="C30" s="2">
        <f>B30*100/G30</f>
        <v>35.65217391304348</v>
      </c>
      <c r="D30" s="1"/>
      <c r="E30" s="1">
        <v>74</v>
      </c>
      <c r="F30" s="1"/>
      <c r="G30" s="1">
        <v>115</v>
      </c>
      <c r="H30" s="1"/>
      <c r="I30" s="2">
        <f>E30*100/G30</f>
        <v>64.34782608695652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33" sqref="N33"/>
    </sheetView>
  </sheetViews>
  <sheetFormatPr defaultColWidth="9.140625" defaultRowHeight="12.75"/>
  <sheetData>
    <row r="2" spans="1:11" ht="12.7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19</v>
      </c>
      <c r="C9" s="2">
        <f>B9*100/G9</f>
        <v>14.393939393939394</v>
      </c>
      <c r="D9" s="1"/>
      <c r="E9" s="1">
        <v>113</v>
      </c>
      <c r="F9" s="1"/>
      <c r="G9" s="1">
        <v>132</v>
      </c>
      <c r="H9" s="1"/>
      <c r="I9" s="2">
        <f>E9*100/G9</f>
        <v>85.60606060606061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32</v>
      </c>
      <c r="C16" s="2">
        <f>B16*100/G16</f>
        <v>20.77922077922078</v>
      </c>
      <c r="D16" s="1"/>
      <c r="E16" s="1">
        <v>122</v>
      </c>
      <c r="F16" s="1"/>
      <c r="G16" s="1">
        <v>154</v>
      </c>
      <c r="H16" s="1"/>
      <c r="I16" s="2">
        <f>E16*100/G16</f>
        <v>79.22077922077922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49</v>
      </c>
      <c r="C23" s="2">
        <f>B23*100/G23</f>
        <v>13.920454545454545</v>
      </c>
      <c r="D23" s="1"/>
      <c r="E23" s="1">
        <v>303</v>
      </c>
      <c r="F23" s="1"/>
      <c r="G23" s="1">
        <v>352</v>
      </c>
      <c r="H23" s="1"/>
      <c r="I23" s="2">
        <f>E23*100/G23</f>
        <v>86.07954545454545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</v>
      </c>
      <c r="C30" s="2">
        <f>B30*100/G30</f>
        <v>2.459016393442623</v>
      </c>
      <c r="D30" s="1"/>
      <c r="E30" s="1">
        <v>119</v>
      </c>
      <c r="F30" s="1"/>
      <c r="G30" s="1">
        <v>122</v>
      </c>
      <c r="H30" s="1"/>
      <c r="I30" s="2">
        <f>E30*100/G30</f>
        <v>97.54098360655738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:K35"/>
    </sheetView>
  </sheetViews>
  <sheetFormatPr defaultColWidth="9.140625" defaultRowHeight="12.75"/>
  <cols>
    <col min="1" max="1" width="12.8515625" style="0" customWidth="1"/>
    <col min="2" max="2" width="13.28125" style="0" customWidth="1"/>
    <col min="4" max="4" width="10.421875" style="0" customWidth="1"/>
  </cols>
  <sheetData>
    <row r="2" spans="1:11" ht="12.75">
      <c r="A2" s="1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16</v>
      </c>
      <c r="C9" s="2">
        <f>B9*100/G9</f>
        <v>11.594202898550725</v>
      </c>
      <c r="D9" s="1"/>
      <c r="E9" s="1">
        <v>122</v>
      </c>
      <c r="F9" s="1"/>
      <c r="G9" s="1">
        <v>138</v>
      </c>
      <c r="H9" s="1"/>
      <c r="I9" s="2">
        <f>E9*100/G9</f>
        <v>88.40579710144928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9</v>
      </c>
      <c r="C16" s="2">
        <f>B16*100/G16</f>
        <v>5.590062111801243</v>
      </c>
      <c r="D16" s="1"/>
      <c r="E16" s="1">
        <v>152</v>
      </c>
      <c r="F16" s="1"/>
      <c r="G16" s="1">
        <v>161</v>
      </c>
      <c r="H16" s="1"/>
      <c r="I16" s="2">
        <f>E16*100/G16</f>
        <v>94.40993788819875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61</v>
      </c>
      <c r="C23" s="2">
        <f>B23*100/G23</f>
        <v>16.57608695652174</v>
      </c>
      <c r="D23" s="1"/>
      <c r="E23" s="1">
        <v>307</v>
      </c>
      <c r="F23" s="1"/>
      <c r="G23" s="1">
        <v>368</v>
      </c>
      <c r="H23" s="1"/>
      <c r="I23" s="2">
        <f>E23*100/G23</f>
        <v>83.42391304347827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</v>
      </c>
      <c r="C30" s="2">
        <f>B30*100/G30</f>
        <v>1.5748031496062993</v>
      </c>
      <c r="D30" s="1"/>
      <c r="E30" s="1">
        <v>125</v>
      </c>
      <c r="F30" s="1"/>
      <c r="G30" s="1">
        <v>127</v>
      </c>
      <c r="H30" s="1"/>
      <c r="I30" s="2">
        <f>E30*100/G30</f>
        <v>98.4251968503937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3.28125" style="0" customWidth="1"/>
    <col min="2" max="2" width="12.00390625" style="0" customWidth="1"/>
    <col min="4" max="4" width="10.7109375" style="0" customWidth="1"/>
  </cols>
  <sheetData>
    <row r="2" spans="1:11" ht="12.75">
      <c r="A2" s="1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5</v>
      </c>
      <c r="C9" s="2">
        <f>B9*100/G9</f>
        <v>4.166666666666667</v>
      </c>
      <c r="D9" s="1"/>
      <c r="E9" s="1">
        <v>115</v>
      </c>
      <c r="F9" s="1"/>
      <c r="G9" s="1">
        <v>120</v>
      </c>
      <c r="H9" s="1"/>
      <c r="I9" s="2">
        <f>E9*100/G9</f>
        <v>95.83333333333333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15</v>
      </c>
      <c r="C16" s="2">
        <f>B16*100/G16</f>
        <v>10.714285714285714</v>
      </c>
      <c r="D16" s="1"/>
      <c r="E16" s="1">
        <v>125</v>
      </c>
      <c r="F16" s="1"/>
      <c r="G16" s="1">
        <v>140</v>
      </c>
      <c r="H16" s="1"/>
      <c r="I16" s="2">
        <f>E16*100/G16</f>
        <v>89.28571428571429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34</v>
      </c>
      <c r="C23" s="2">
        <f>B23*100/G23</f>
        <v>10.625</v>
      </c>
      <c r="D23" s="1"/>
      <c r="E23" s="1">
        <v>286</v>
      </c>
      <c r="F23" s="1"/>
      <c r="G23" s="1">
        <v>320</v>
      </c>
      <c r="H23" s="1"/>
      <c r="I23" s="2">
        <f>E23*100/G23</f>
        <v>89.375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</v>
      </c>
      <c r="C30" s="2">
        <f>B30*100/G30</f>
        <v>2.6785714285714284</v>
      </c>
      <c r="D30" s="1"/>
      <c r="E30" s="1">
        <v>109</v>
      </c>
      <c r="F30" s="1"/>
      <c r="G30" s="1">
        <v>112</v>
      </c>
      <c r="H30" s="1"/>
      <c r="I30" s="2">
        <f>E30*100/G30</f>
        <v>97.32142857142857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H38" sqref="H38"/>
    </sheetView>
  </sheetViews>
  <sheetFormatPr defaultColWidth="9.140625" defaultRowHeight="12.75"/>
  <cols>
    <col min="1" max="1" width="13.00390625" style="0" customWidth="1"/>
    <col min="2" max="2" width="14.28125" style="0" customWidth="1"/>
    <col min="4" max="4" width="10.421875" style="0" customWidth="1"/>
  </cols>
  <sheetData>
    <row r="2" spans="1:11" ht="12.7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15</v>
      </c>
      <c r="C9" s="2">
        <f>B9*100/G9</f>
        <v>12.5</v>
      </c>
      <c r="D9" s="1"/>
      <c r="E9" s="1">
        <v>105</v>
      </c>
      <c r="F9" s="1"/>
      <c r="G9" s="1">
        <v>120</v>
      </c>
      <c r="H9" s="1"/>
      <c r="I9" s="2">
        <f>E9*100/G9</f>
        <v>87.5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20</v>
      </c>
      <c r="C16" s="2">
        <f>B16*100/G16</f>
        <v>14.285714285714286</v>
      </c>
      <c r="D16" s="1"/>
      <c r="E16" s="1">
        <v>120</v>
      </c>
      <c r="F16" s="1"/>
      <c r="G16" s="1">
        <v>140</v>
      </c>
      <c r="H16" s="1"/>
      <c r="I16" s="2">
        <f>E16*100/G16</f>
        <v>85.71428571428571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50</v>
      </c>
      <c r="C23" s="2">
        <f>B23*100/G23</f>
        <v>15.625</v>
      </c>
      <c r="D23" s="1"/>
      <c r="E23" s="1">
        <v>270</v>
      </c>
      <c r="F23" s="1"/>
      <c r="G23" s="1">
        <v>320</v>
      </c>
      <c r="H23" s="1"/>
      <c r="I23" s="2">
        <f>E23*100/G23</f>
        <v>84.375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10</v>
      </c>
      <c r="C30" s="2">
        <f>B30*100/G30</f>
        <v>8.928571428571429</v>
      </c>
      <c r="D30" s="1"/>
      <c r="E30" s="1">
        <v>102</v>
      </c>
      <c r="F30" s="1"/>
      <c r="G30" s="1">
        <v>112</v>
      </c>
      <c r="H30" s="1"/>
      <c r="I30" s="2">
        <f>E30*100/G30</f>
        <v>91.07142857142857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13.140625" style="0" customWidth="1"/>
    <col min="2" max="2" width="12.7109375" style="0" customWidth="1"/>
  </cols>
  <sheetData>
    <row r="2" spans="1:11" ht="12.75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25</v>
      </c>
      <c r="C9" s="2">
        <f>B9*100/G9</f>
        <v>20.833333333333332</v>
      </c>
      <c r="D9" s="1"/>
      <c r="E9" s="1">
        <v>95</v>
      </c>
      <c r="F9" s="1"/>
      <c r="G9" s="1">
        <v>120</v>
      </c>
      <c r="H9" s="1"/>
      <c r="I9" s="2">
        <f>E9*100/G9</f>
        <v>79.16666666666667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16</v>
      </c>
      <c r="C16" s="2">
        <f>B16*100/G16</f>
        <v>11.428571428571429</v>
      </c>
      <c r="D16" s="1"/>
      <c r="E16" s="1">
        <v>124</v>
      </c>
      <c r="F16" s="1"/>
      <c r="G16" s="1">
        <v>140</v>
      </c>
      <c r="H16" s="1"/>
      <c r="I16" s="2">
        <f>E16*100/G16</f>
        <v>88.57142857142857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43</v>
      </c>
      <c r="C23" s="2">
        <f>B23*100/G23</f>
        <v>13.4375</v>
      </c>
      <c r="D23" s="1"/>
      <c r="E23" s="1">
        <v>277</v>
      </c>
      <c r="F23" s="1"/>
      <c r="G23" s="1">
        <v>320</v>
      </c>
      <c r="H23" s="1"/>
      <c r="I23" s="2">
        <f>E23*100/G23</f>
        <v>86.5625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8</v>
      </c>
      <c r="C30" s="2">
        <f>B30*100/G30</f>
        <v>6.956521739130435</v>
      </c>
      <c r="D30" s="1"/>
      <c r="E30" s="1">
        <v>107</v>
      </c>
      <c r="F30" s="1"/>
      <c r="G30" s="1">
        <v>115</v>
      </c>
      <c r="H30" s="1"/>
      <c r="I30" s="2">
        <f>E30*100/G30</f>
        <v>93.04347826086956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4.140625" style="0" customWidth="1"/>
    <col min="2" max="2" width="12.7109375" style="0" customWidth="1"/>
  </cols>
  <sheetData>
    <row r="2" spans="1:11" ht="12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14</v>
      </c>
      <c r="C9" s="2">
        <f>B9*100/G9</f>
        <v>11.666666666666666</v>
      </c>
      <c r="D9" s="1"/>
      <c r="E9" s="1">
        <v>106</v>
      </c>
      <c r="F9" s="1"/>
      <c r="G9" s="1">
        <v>120</v>
      </c>
      <c r="H9" s="1"/>
      <c r="I9" s="2">
        <f>E9*100/G9</f>
        <v>88.33333333333333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15</v>
      </c>
      <c r="C16" s="2">
        <f>B16*100/G16</f>
        <v>10.714285714285714</v>
      </c>
      <c r="D16" s="1"/>
      <c r="E16" s="1">
        <v>125</v>
      </c>
      <c r="F16" s="1"/>
      <c r="G16" s="1">
        <v>140</v>
      </c>
      <c r="H16" s="1"/>
      <c r="I16" s="2">
        <f>E16*100/G16</f>
        <v>89.28571428571429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37</v>
      </c>
      <c r="C23" s="2">
        <f>B23*100/G23</f>
        <v>11.5625</v>
      </c>
      <c r="D23" s="1"/>
      <c r="E23" s="1">
        <v>283</v>
      </c>
      <c r="F23" s="1"/>
      <c r="G23" s="1">
        <v>320</v>
      </c>
      <c r="H23" s="1"/>
      <c r="I23" s="2">
        <f>E23*100/G23</f>
        <v>88.4375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</v>
      </c>
      <c r="C30" s="2">
        <f>B30*100/G30</f>
        <v>1.7857142857142858</v>
      </c>
      <c r="D30" s="1"/>
      <c r="E30" s="1">
        <v>110</v>
      </c>
      <c r="F30" s="1"/>
      <c r="G30" s="1">
        <v>112</v>
      </c>
      <c r="H30" s="1"/>
      <c r="I30" s="2">
        <f>E30*100/G30</f>
        <v>98.21428571428571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3.140625" style="0" customWidth="1"/>
    <col min="2" max="2" width="12.28125" style="0" customWidth="1"/>
  </cols>
  <sheetData>
    <row r="2" spans="1:11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15</v>
      </c>
      <c r="C9" s="2">
        <f>B9*100/G9</f>
        <v>13.157894736842104</v>
      </c>
      <c r="D9" s="1"/>
      <c r="E9" s="1">
        <v>99</v>
      </c>
      <c r="F9" s="1"/>
      <c r="G9" s="1">
        <v>114</v>
      </c>
      <c r="H9" s="1"/>
      <c r="I9" s="2">
        <f>E9*100/G9</f>
        <v>86.84210526315789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26</v>
      </c>
      <c r="C16" s="2">
        <f>B16*100/G16</f>
        <v>19.548872180451127</v>
      </c>
      <c r="D16" s="1"/>
      <c r="E16" s="1">
        <v>107</v>
      </c>
      <c r="F16" s="1"/>
      <c r="G16" s="1">
        <v>133</v>
      </c>
      <c r="H16" s="1"/>
      <c r="I16" s="2">
        <f>E16*100/G16</f>
        <v>80.45112781954887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72</v>
      </c>
      <c r="C23" s="2">
        <f>B23*100/G23</f>
        <v>22.291021671826627</v>
      </c>
      <c r="D23" s="1"/>
      <c r="E23" s="1">
        <v>251</v>
      </c>
      <c r="F23" s="1"/>
      <c r="G23" s="1">
        <v>323</v>
      </c>
      <c r="H23" s="1"/>
      <c r="I23" s="2">
        <f>E23*100/G23</f>
        <v>77.70897832817337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12</v>
      </c>
      <c r="C30" s="2">
        <f>B30*100/G30</f>
        <v>11.214953271028037</v>
      </c>
      <c r="D30" s="1"/>
      <c r="E30" s="1">
        <v>95</v>
      </c>
      <c r="F30" s="1"/>
      <c r="G30" s="1">
        <v>107</v>
      </c>
      <c r="H30" s="1"/>
      <c r="I30" s="2">
        <f>E30*100/G30</f>
        <v>88.78504672897196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13.7109375" style="0" customWidth="1"/>
    <col min="2" max="2" width="12.57421875" style="0" customWidth="1"/>
  </cols>
  <sheetData>
    <row r="2" spans="1:11" ht="12.7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3</v>
      </c>
      <c r="C9" s="2">
        <f>B9*100/G9</f>
        <v>2.272727272727273</v>
      </c>
      <c r="D9" s="1"/>
      <c r="E9" s="1">
        <v>129</v>
      </c>
      <c r="F9" s="1"/>
      <c r="G9" s="1">
        <v>132</v>
      </c>
      <c r="H9" s="1"/>
      <c r="I9" s="2">
        <f>E9*100/G9</f>
        <v>97.72727272727273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4</v>
      </c>
      <c r="C16" s="2">
        <f>B16*100/G16</f>
        <v>2.5974025974025974</v>
      </c>
      <c r="D16" s="1"/>
      <c r="E16" s="1">
        <v>150</v>
      </c>
      <c r="F16" s="1"/>
      <c r="G16" s="1">
        <v>154</v>
      </c>
      <c r="H16" s="1"/>
      <c r="I16" s="2">
        <f>E16*100/G16</f>
        <v>97.40259740259741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35</v>
      </c>
      <c r="C23" s="2">
        <f>B23*100/G23</f>
        <v>9.943181818181818</v>
      </c>
      <c r="D23" s="1"/>
      <c r="E23" s="1">
        <v>317</v>
      </c>
      <c r="F23" s="1"/>
      <c r="G23" s="1">
        <v>352</v>
      </c>
      <c r="H23" s="1"/>
      <c r="I23" s="2">
        <f>E23*100/G23</f>
        <v>90.05681818181819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20</v>
      </c>
      <c r="C30" s="2">
        <f>B30*100/G30</f>
        <v>16.39344262295082</v>
      </c>
      <c r="D30" s="1"/>
      <c r="E30" s="1">
        <v>102</v>
      </c>
      <c r="F30" s="1"/>
      <c r="G30" s="1">
        <v>122</v>
      </c>
      <c r="H30" s="1"/>
      <c r="I30" s="2">
        <f>E30*100/G30</f>
        <v>83.60655737704919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3.00390625" style="0" customWidth="1"/>
    <col min="2" max="2" width="12.00390625" style="0" customWidth="1"/>
  </cols>
  <sheetData>
    <row r="2" spans="1:11" ht="12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13</v>
      </c>
      <c r="C9" s="2">
        <f>B9*100/G9</f>
        <v>10.317460317460318</v>
      </c>
      <c r="D9" s="1"/>
      <c r="E9" s="1">
        <v>113</v>
      </c>
      <c r="F9" s="1"/>
      <c r="G9" s="1">
        <v>126</v>
      </c>
      <c r="H9" s="1"/>
      <c r="I9" s="2">
        <f>E9*100/G9</f>
        <v>89.68253968253968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30</v>
      </c>
      <c r="C16" s="2">
        <f>B16*100/G16</f>
        <v>17.857142857142858</v>
      </c>
      <c r="D16" s="1"/>
      <c r="E16" s="1">
        <f>G16-B16</f>
        <v>138</v>
      </c>
      <c r="F16" s="1"/>
      <c r="G16" s="1">
        <v>168</v>
      </c>
      <c r="H16" s="1"/>
      <c r="I16" s="2">
        <f>E16*100/G16</f>
        <v>82.14285714285714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49</v>
      </c>
      <c r="C23" s="2">
        <f>B23*100/G23</f>
        <v>14.583333333333334</v>
      </c>
      <c r="D23" s="1"/>
      <c r="E23" s="1">
        <v>287</v>
      </c>
      <c r="F23" s="1"/>
      <c r="G23" s="1">
        <v>336</v>
      </c>
      <c r="H23" s="1"/>
      <c r="I23" s="2">
        <f>E23*100/G23</f>
        <v>85.41666666666667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8</v>
      </c>
      <c r="C30" s="2">
        <f>B30*100/G30</f>
        <v>6.837606837606837</v>
      </c>
      <c r="D30" s="1"/>
      <c r="E30" s="1">
        <v>109</v>
      </c>
      <c r="F30" s="1"/>
      <c r="G30" s="1">
        <v>117</v>
      </c>
      <c r="H30" s="1"/>
      <c r="I30" s="2">
        <f>E30*100/G30</f>
        <v>93.16239316239316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2">
      <selection activeCell="C23" sqref="C23"/>
    </sheetView>
  </sheetViews>
  <sheetFormatPr defaultColWidth="9.140625" defaultRowHeight="12.75"/>
  <cols>
    <col min="1" max="1" width="14.7109375" style="0" customWidth="1"/>
    <col min="2" max="2" width="12.28125" style="0" customWidth="1"/>
  </cols>
  <sheetData>
    <row r="2" spans="1:11" ht="12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</v>
      </c>
      <c r="C9" s="2">
        <f>B9*100/G9</f>
        <v>1.6666666666666667</v>
      </c>
      <c r="D9" s="1"/>
      <c r="E9" s="1">
        <v>118</v>
      </c>
      <c r="F9" s="1"/>
      <c r="G9" s="1">
        <v>120</v>
      </c>
      <c r="H9" s="1"/>
      <c r="I9" s="2">
        <f>E9*100/G9</f>
        <v>98.33333333333333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43</v>
      </c>
      <c r="C16" s="2">
        <v>26.87</v>
      </c>
      <c r="D16" s="1"/>
      <c r="E16" s="1">
        <v>117</v>
      </c>
      <c r="F16" s="1"/>
      <c r="G16" s="1">
        <v>160</v>
      </c>
      <c r="H16" s="1"/>
      <c r="I16" s="2">
        <f>E16*100/G16</f>
        <v>73.125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51</v>
      </c>
      <c r="C23" s="2">
        <f>B23*100/G23</f>
        <v>15.9375</v>
      </c>
      <c r="D23" s="1"/>
      <c r="E23" s="1">
        <v>269</v>
      </c>
      <c r="F23" s="1"/>
      <c r="G23" s="1">
        <v>320</v>
      </c>
      <c r="H23" s="1"/>
      <c r="I23" s="2">
        <f>E23*100/G23</f>
        <v>84.0625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18</v>
      </c>
      <c r="C30" s="2">
        <f>B30*100/G30</f>
        <v>15.652173913043478</v>
      </c>
      <c r="D30" s="1"/>
      <c r="E30" s="1">
        <v>97</v>
      </c>
      <c r="F30" s="1"/>
      <c r="G30" s="1">
        <v>115</v>
      </c>
      <c r="H30" s="1"/>
      <c r="I30" s="2">
        <f>E30*100/G30</f>
        <v>84.34782608695652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3.7109375" style="0" customWidth="1"/>
    <col min="2" max="2" width="13.140625" style="0" customWidth="1"/>
    <col min="4" max="4" width="10.28125" style="0" customWidth="1"/>
  </cols>
  <sheetData>
    <row r="2" spans="1:11" ht="12.75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25</v>
      </c>
      <c r="C9" s="2">
        <f>B9*100/G9</f>
        <v>19.841269841269842</v>
      </c>
      <c r="D9" s="1"/>
      <c r="E9" s="1">
        <v>101</v>
      </c>
      <c r="F9" s="1"/>
      <c r="G9" s="1">
        <v>126</v>
      </c>
      <c r="H9" s="1"/>
      <c r="I9" s="2">
        <f>E9*100/G9</f>
        <v>80.15873015873017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7</v>
      </c>
      <c r="B16" s="1">
        <v>23</v>
      </c>
      <c r="C16" s="2">
        <f>B16*100/G16</f>
        <v>15.646258503401361</v>
      </c>
      <c r="D16" s="1"/>
      <c r="E16" s="1">
        <v>124</v>
      </c>
      <c r="F16" s="1"/>
      <c r="G16" s="1">
        <v>147</v>
      </c>
      <c r="H16" s="1"/>
      <c r="I16" s="2">
        <f>E16*100/G16</f>
        <v>84.35374149659864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76</v>
      </c>
      <c r="C23" s="2">
        <f>B23*100/G23</f>
        <v>22.61904761904762</v>
      </c>
      <c r="D23" s="1"/>
      <c r="E23" s="1">
        <v>260</v>
      </c>
      <c r="F23" s="1"/>
      <c r="G23" s="1">
        <v>336</v>
      </c>
      <c r="H23" s="1"/>
      <c r="I23" s="2">
        <f>E23*100/G23</f>
        <v>77.38095238095238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27</v>
      </c>
      <c r="C30" s="2">
        <f>B30*100/G30</f>
        <v>23.076923076923077</v>
      </c>
      <c r="D30" s="1"/>
      <c r="E30" s="1">
        <v>90</v>
      </c>
      <c r="F30" s="1"/>
      <c r="G30" s="1">
        <v>117</v>
      </c>
      <c r="H30" s="1"/>
      <c r="I30" s="2">
        <f>E30*100/G30</f>
        <v>76.92307692307692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34</v>
      </c>
      <c r="B33" t="s">
        <v>35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1" sqref="A1:K34"/>
    </sheetView>
  </sheetViews>
  <sheetFormatPr defaultColWidth="9.140625" defaultRowHeight="12.75"/>
  <cols>
    <col min="1" max="1" width="12.421875" style="0" customWidth="1"/>
    <col min="2" max="2" width="16.00390625" style="0" bestFit="1" customWidth="1"/>
  </cols>
  <sheetData>
    <row r="2" spans="1:11" ht="12.7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42</v>
      </c>
      <c r="C9" s="2">
        <f>B9*100/G9</f>
        <v>30.434782608695652</v>
      </c>
      <c r="D9" s="1"/>
      <c r="E9" s="1">
        <v>96</v>
      </c>
      <c r="F9" s="1"/>
      <c r="G9" s="1">
        <v>138</v>
      </c>
      <c r="H9" s="1"/>
      <c r="I9" s="2">
        <f>E9*100/G9</f>
        <v>69.56521739130434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7</v>
      </c>
      <c r="B16" s="1">
        <v>39</v>
      </c>
      <c r="C16" s="2">
        <f>B16*100/G16</f>
        <v>24.22360248447205</v>
      </c>
      <c r="D16" s="1"/>
      <c r="E16" s="1">
        <v>122</v>
      </c>
      <c r="F16" s="1"/>
      <c r="G16" s="1">
        <v>161</v>
      </c>
      <c r="H16" s="1"/>
      <c r="I16" s="2">
        <f>E16*100/G16</f>
        <v>75.77639751552795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104</v>
      </c>
      <c r="C23" s="2">
        <f>B23*100/G23</f>
        <v>28.26086956521739</v>
      </c>
      <c r="D23" s="1"/>
      <c r="E23" s="1">
        <v>264</v>
      </c>
      <c r="F23" s="1"/>
      <c r="G23" s="1">
        <v>368</v>
      </c>
      <c r="H23" s="1"/>
      <c r="I23" s="2">
        <f>E23*100/G23</f>
        <v>71.73913043478261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37</v>
      </c>
      <c r="C30" s="2">
        <f>B30*100/G30</f>
        <v>29.838709677419356</v>
      </c>
      <c r="D30" s="1"/>
      <c r="E30" s="1">
        <v>87</v>
      </c>
      <c r="F30" s="1"/>
      <c r="G30" s="1">
        <v>124</v>
      </c>
      <c r="H30" s="1"/>
      <c r="I30" s="2">
        <f>E30*100/G30</f>
        <v>70.16129032258064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34</v>
      </c>
      <c r="B33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34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2" width="13.140625" style="0" customWidth="1"/>
  </cols>
  <sheetData>
    <row r="3" spans="1:11" ht="12.75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1</v>
      </c>
      <c r="B7" s="1" t="s">
        <v>2</v>
      </c>
      <c r="C7" s="1" t="s">
        <v>3</v>
      </c>
      <c r="D7" s="1"/>
      <c r="E7" s="1" t="s">
        <v>2</v>
      </c>
      <c r="F7" s="1"/>
      <c r="G7" s="1" t="s">
        <v>4</v>
      </c>
      <c r="H7" s="1"/>
      <c r="I7" s="1" t="s">
        <v>5</v>
      </c>
      <c r="J7" s="1"/>
      <c r="K7" s="1"/>
    </row>
    <row r="8" spans="1:11" ht="12.75">
      <c r="A8" s="1" t="s">
        <v>6</v>
      </c>
      <c r="B8" s="1" t="s">
        <v>7</v>
      </c>
      <c r="C8" s="1" t="s">
        <v>8</v>
      </c>
      <c r="D8" s="1"/>
      <c r="E8" s="1" t="s">
        <v>9</v>
      </c>
      <c r="F8" s="1"/>
      <c r="G8" s="1" t="s">
        <v>10</v>
      </c>
      <c r="H8" s="1"/>
      <c r="I8" s="1" t="s">
        <v>11</v>
      </c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>
        <v>6</v>
      </c>
      <c r="B10" s="1">
        <v>49</v>
      </c>
      <c r="C10" s="2">
        <f>B10*100/G10</f>
        <v>38.888888888888886</v>
      </c>
      <c r="D10" s="1"/>
      <c r="E10" s="1">
        <v>77</v>
      </c>
      <c r="F10" s="1"/>
      <c r="G10" s="1">
        <v>126</v>
      </c>
      <c r="H10" s="1"/>
      <c r="I10" s="2">
        <f>E10*100/G10</f>
        <v>61.111111111111114</v>
      </c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</v>
      </c>
      <c r="B14" s="1" t="s">
        <v>2</v>
      </c>
      <c r="C14" s="1" t="s">
        <v>3</v>
      </c>
      <c r="D14" s="1"/>
      <c r="E14" s="1" t="s">
        <v>2</v>
      </c>
      <c r="F14" s="1"/>
      <c r="G14" s="1" t="s">
        <v>4</v>
      </c>
      <c r="H14" s="1"/>
      <c r="I14" s="1" t="s">
        <v>5</v>
      </c>
      <c r="J14" s="1"/>
      <c r="K14" s="1"/>
    </row>
    <row r="15" spans="1:11" ht="12.75">
      <c r="A15" s="1" t="s">
        <v>6</v>
      </c>
      <c r="B15" s="1" t="s">
        <v>7</v>
      </c>
      <c r="C15" s="1" t="s">
        <v>8</v>
      </c>
      <c r="D15" s="1"/>
      <c r="E15" s="1" t="s">
        <v>9</v>
      </c>
      <c r="F15" s="1"/>
      <c r="G15" s="1" t="s">
        <v>10</v>
      </c>
      <c r="H15" s="1"/>
      <c r="I15" s="1" t="s">
        <v>11</v>
      </c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>
        <v>7</v>
      </c>
      <c r="B17" s="1">
        <v>67</v>
      </c>
      <c r="C17" s="2">
        <f>B17*100/G17</f>
        <v>45.57823129251701</v>
      </c>
      <c r="D17" s="1"/>
      <c r="E17" s="1">
        <v>80</v>
      </c>
      <c r="F17" s="1"/>
      <c r="G17" s="1">
        <v>147</v>
      </c>
      <c r="H17" s="1"/>
      <c r="I17" s="2">
        <f>E17*100/G17</f>
        <v>54.42176870748299</v>
      </c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1</v>
      </c>
      <c r="B21" s="1" t="s">
        <v>2</v>
      </c>
      <c r="C21" s="1" t="s">
        <v>3</v>
      </c>
      <c r="D21" s="1"/>
      <c r="E21" s="1" t="s">
        <v>2</v>
      </c>
      <c r="F21" s="1"/>
      <c r="G21" s="1" t="s">
        <v>4</v>
      </c>
      <c r="H21" s="1"/>
      <c r="I21" s="1" t="s">
        <v>5</v>
      </c>
      <c r="J21" s="1"/>
      <c r="K21" s="1"/>
    </row>
    <row r="22" spans="1:11" ht="12.75">
      <c r="A22" s="1" t="s">
        <v>6</v>
      </c>
      <c r="B22" s="1" t="s">
        <v>7</v>
      </c>
      <c r="C22" s="1" t="s">
        <v>8</v>
      </c>
      <c r="D22" s="1"/>
      <c r="E22" s="1" t="s">
        <v>9</v>
      </c>
      <c r="F22" s="1"/>
      <c r="G22" s="1" t="s">
        <v>10</v>
      </c>
      <c r="H22" s="1"/>
      <c r="I22" s="1" t="s">
        <v>11</v>
      </c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>
        <v>16</v>
      </c>
      <c r="B24" s="1">
        <v>107</v>
      </c>
      <c r="C24" s="2">
        <f>B24*100/G24</f>
        <v>31.845238095238095</v>
      </c>
      <c r="D24" s="1"/>
      <c r="E24" s="1">
        <v>229</v>
      </c>
      <c r="F24" s="1"/>
      <c r="G24" s="1">
        <v>336</v>
      </c>
      <c r="H24" s="1"/>
      <c r="I24" s="2">
        <f>E24*100/G24</f>
        <v>68.1547619047619</v>
      </c>
      <c r="J24" s="1"/>
      <c r="K24" s="1"/>
    </row>
    <row r="25" spans="1:11" ht="12.7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14</v>
      </c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</row>
    <row r="28" spans="1:11" ht="12.75">
      <c r="A28" s="1" t="s">
        <v>1</v>
      </c>
      <c r="B28" s="1" t="s">
        <v>2</v>
      </c>
      <c r="C28" s="1" t="s">
        <v>3</v>
      </c>
      <c r="D28" s="1"/>
      <c r="E28" s="1" t="s">
        <v>2</v>
      </c>
      <c r="F28" s="1"/>
      <c r="G28" s="1" t="s">
        <v>4</v>
      </c>
      <c r="H28" s="1"/>
      <c r="I28" s="1" t="s">
        <v>5</v>
      </c>
      <c r="J28" s="1"/>
      <c r="K28" s="1"/>
    </row>
    <row r="29" spans="1:11" ht="12.75">
      <c r="A29" s="1" t="s">
        <v>6</v>
      </c>
      <c r="B29" s="1" t="s">
        <v>7</v>
      </c>
      <c r="C29" s="1" t="s">
        <v>8</v>
      </c>
      <c r="D29" s="1"/>
      <c r="E29" s="1" t="s">
        <v>9</v>
      </c>
      <c r="F29" s="1"/>
      <c r="G29" s="1" t="s">
        <v>10</v>
      </c>
      <c r="H29" s="1"/>
      <c r="I29" s="1" t="s">
        <v>11</v>
      </c>
      <c r="J29" s="1"/>
      <c r="K29" s="1"/>
    </row>
    <row r="30" spans="1:11" ht="12.7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</row>
    <row r="31" spans="1:11" ht="12.75">
      <c r="A31" s="1">
        <v>5</v>
      </c>
      <c r="B31" s="1">
        <v>48</v>
      </c>
      <c r="C31" s="2">
        <f>B31*100/G31</f>
        <v>41.02564102564103</v>
      </c>
      <c r="D31" s="1"/>
      <c r="E31" s="1">
        <v>69</v>
      </c>
      <c r="F31" s="1"/>
      <c r="G31" s="1">
        <v>117</v>
      </c>
      <c r="H31" s="1"/>
      <c r="I31" s="2">
        <f>E31*100/G31</f>
        <v>58.97435897435897</v>
      </c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" ht="12.75">
      <c r="A34">
        <f>A10+A17+A24+A31</f>
        <v>34</v>
      </c>
      <c r="B34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34"/>
  <sheetViews>
    <sheetView zoomScalePageLayoutView="0" workbookViewId="0" topLeftCell="A1">
      <selection activeCell="A3" sqref="A3:K35"/>
    </sheetView>
  </sheetViews>
  <sheetFormatPr defaultColWidth="9.140625" defaultRowHeight="12.75"/>
  <cols>
    <col min="1" max="1" width="12.8515625" style="0" customWidth="1"/>
    <col min="2" max="2" width="12.28125" style="0" customWidth="1"/>
  </cols>
  <sheetData>
    <row r="3" spans="1:11" ht="12.75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1</v>
      </c>
      <c r="B7" s="1" t="s">
        <v>2</v>
      </c>
      <c r="C7" s="1" t="s">
        <v>3</v>
      </c>
      <c r="D7" s="1"/>
      <c r="E7" s="1" t="s">
        <v>2</v>
      </c>
      <c r="F7" s="1"/>
      <c r="G7" s="1" t="s">
        <v>4</v>
      </c>
      <c r="H7" s="1"/>
      <c r="I7" s="1" t="s">
        <v>5</v>
      </c>
      <c r="J7" s="1"/>
      <c r="K7" s="1"/>
    </row>
    <row r="8" spans="1:11" ht="12.75">
      <c r="A8" s="1" t="s">
        <v>6</v>
      </c>
      <c r="B8" s="1" t="s">
        <v>7</v>
      </c>
      <c r="C8" s="1" t="s">
        <v>8</v>
      </c>
      <c r="D8" s="1"/>
      <c r="E8" s="1" t="s">
        <v>9</v>
      </c>
      <c r="F8" s="1"/>
      <c r="G8" s="1" t="s">
        <v>10</v>
      </c>
      <c r="H8" s="1"/>
      <c r="I8" s="1" t="s">
        <v>11</v>
      </c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>
        <v>6</v>
      </c>
      <c r="B10" s="1">
        <v>25</v>
      </c>
      <c r="C10" s="2">
        <f>B10*100/G10</f>
        <v>18.939393939393938</v>
      </c>
      <c r="D10" s="1"/>
      <c r="E10" s="1">
        <f>G10-B10</f>
        <v>107</v>
      </c>
      <c r="F10" s="1"/>
      <c r="G10" s="1">
        <v>132</v>
      </c>
      <c r="H10" s="1"/>
      <c r="I10" s="2">
        <f>E10*100/G10</f>
        <v>81.06060606060606</v>
      </c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</v>
      </c>
      <c r="B14" s="1" t="s">
        <v>2</v>
      </c>
      <c r="C14" s="1" t="s">
        <v>3</v>
      </c>
      <c r="D14" s="1"/>
      <c r="E14" s="1" t="s">
        <v>2</v>
      </c>
      <c r="F14" s="1"/>
      <c r="G14" s="1" t="s">
        <v>4</v>
      </c>
      <c r="H14" s="1"/>
      <c r="I14" s="1" t="s">
        <v>5</v>
      </c>
      <c r="J14" s="1"/>
      <c r="K14" s="1"/>
    </row>
    <row r="15" spans="1:11" ht="12.75">
      <c r="A15" s="1" t="s">
        <v>6</v>
      </c>
      <c r="B15" s="1" t="s">
        <v>7</v>
      </c>
      <c r="C15" s="1" t="s">
        <v>8</v>
      </c>
      <c r="D15" s="1"/>
      <c r="E15" s="1" t="s">
        <v>9</v>
      </c>
      <c r="F15" s="1"/>
      <c r="G15" s="1" t="s">
        <v>10</v>
      </c>
      <c r="H15" s="1"/>
      <c r="I15" s="1" t="s">
        <v>11</v>
      </c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>
        <v>7</v>
      </c>
      <c r="B17" s="1">
        <v>18</v>
      </c>
      <c r="C17" s="2">
        <f>B17*100/G17</f>
        <v>11.688311688311689</v>
      </c>
      <c r="D17" s="1"/>
      <c r="E17" s="1">
        <f>G17-B17</f>
        <v>136</v>
      </c>
      <c r="F17" s="1"/>
      <c r="G17" s="1">
        <v>154</v>
      </c>
      <c r="H17" s="1"/>
      <c r="I17" s="2">
        <f>E17*100/G17</f>
        <v>88.31168831168831</v>
      </c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1</v>
      </c>
      <c r="B21" s="1" t="s">
        <v>2</v>
      </c>
      <c r="C21" s="1" t="s">
        <v>3</v>
      </c>
      <c r="D21" s="1"/>
      <c r="E21" s="1" t="s">
        <v>2</v>
      </c>
      <c r="F21" s="1"/>
      <c r="G21" s="1" t="s">
        <v>4</v>
      </c>
      <c r="H21" s="1"/>
      <c r="I21" s="1" t="s">
        <v>5</v>
      </c>
      <c r="J21" s="1"/>
      <c r="K21" s="1"/>
    </row>
    <row r="22" spans="1:11" ht="12.75">
      <c r="A22" s="1" t="s">
        <v>6</v>
      </c>
      <c r="B22" s="1" t="s">
        <v>7</v>
      </c>
      <c r="C22" s="1" t="s">
        <v>8</v>
      </c>
      <c r="D22" s="1"/>
      <c r="E22" s="1" t="s">
        <v>9</v>
      </c>
      <c r="F22" s="1"/>
      <c r="G22" s="1" t="s">
        <v>10</v>
      </c>
      <c r="H22" s="1"/>
      <c r="I22" s="1" t="s">
        <v>11</v>
      </c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>
        <v>16</v>
      </c>
      <c r="B24" s="1">
        <v>69</v>
      </c>
      <c r="C24" s="2">
        <f>B24*100/G24</f>
        <v>19.602272727272727</v>
      </c>
      <c r="D24" s="1"/>
      <c r="E24" s="1">
        <f>G24-B24</f>
        <v>283</v>
      </c>
      <c r="F24" s="1"/>
      <c r="G24" s="1">
        <v>352</v>
      </c>
      <c r="H24" s="1"/>
      <c r="I24" s="2">
        <f>E24*100/G24</f>
        <v>80.39772727272727</v>
      </c>
      <c r="J24" s="1"/>
      <c r="K24" s="1"/>
    </row>
    <row r="25" spans="1:11" ht="12.75">
      <c r="A25" s="1"/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14</v>
      </c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2"/>
      <c r="D27" s="1"/>
      <c r="E27" s="1"/>
      <c r="F27" s="1"/>
      <c r="G27" s="1"/>
      <c r="H27" s="1"/>
      <c r="I27" s="1"/>
      <c r="J27" s="1"/>
      <c r="K27" s="1"/>
    </row>
    <row r="28" spans="1:11" ht="12.75">
      <c r="A28" s="1" t="s">
        <v>1</v>
      </c>
      <c r="B28" s="1" t="s">
        <v>2</v>
      </c>
      <c r="C28" s="1" t="s">
        <v>3</v>
      </c>
      <c r="D28" s="1"/>
      <c r="E28" s="1" t="s">
        <v>2</v>
      </c>
      <c r="F28" s="1"/>
      <c r="G28" s="1" t="s">
        <v>4</v>
      </c>
      <c r="H28" s="1"/>
      <c r="I28" s="1" t="s">
        <v>5</v>
      </c>
      <c r="J28" s="1"/>
      <c r="K28" s="1"/>
    </row>
    <row r="29" spans="1:11" ht="12.75">
      <c r="A29" s="1" t="s">
        <v>6</v>
      </c>
      <c r="B29" s="1" t="s">
        <v>7</v>
      </c>
      <c r="C29" s="1" t="s">
        <v>8</v>
      </c>
      <c r="D29" s="1"/>
      <c r="E29" s="1" t="s">
        <v>9</v>
      </c>
      <c r="F29" s="1"/>
      <c r="G29" s="1" t="s">
        <v>10</v>
      </c>
      <c r="H29" s="1"/>
      <c r="I29" s="1" t="s">
        <v>11</v>
      </c>
      <c r="J29" s="1"/>
      <c r="K29" s="1"/>
    </row>
    <row r="30" spans="1:11" ht="12.75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</row>
    <row r="31" spans="1:11" ht="12.75">
      <c r="A31" s="1">
        <v>5</v>
      </c>
      <c r="B31" s="1">
        <v>8</v>
      </c>
      <c r="C31" s="2">
        <f>B31*100/G31</f>
        <v>6.557377049180328</v>
      </c>
      <c r="D31" s="1"/>
      <c r="E31" s="1">
        <f>G31-B31</f>
        <v>114</v>
      </c>
      <c r="F31" s="1"/>
      <c r="G31" s="1">
        <v>122</v>
      </c>
      <c r="H31" s="1"/>
      <c r="I31" s="2">
        <f>E31*100/G31</f>
        <v>93.44262295081967</v>
      </c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2" ht="12.75">
      <c r="A34">
        <f>A10+A17+A24+A31</f>
        <v>34</v>
      </c>
      <c r="B34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3.421875" style="0" customWidth="1"/>
    <col min="2" max="2" width="16.00390625" style="0" bestFit="1" customWidth="1"/>
  </cols>
  <sheetData>
    <row r="2" spans="1:11" ht="12.75">
      <c r="A2" s="1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10</v>
      </c>
      <c r="C9" s="2">
        <f>B9*100/G9</f>
        <v>7.575757575757576</v>
      </c>
      <c r="D9" s="1"/>
      <c r="E9" s="1">
        <f>G9-B9</f>
        <v>122</v>
      </c>
      <c r="F9" s="1"/>
      <c r="G9" s="1">
        <v>132</v>
      </c>
      <c r="H9" s="1"/>
      <c r="I9" s="2">
        <f>E9*100/G9</f>
        <v>92.42424242424242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7</v>
      </c>
      <c r="B16" s="1">
        <v>12</v>
      </c>
      <c r="C16" s="2">
        <f>B16*100/G16</f>
        <v>7.792207792207792</v>
      </c>
      <c r="D16" s="1"/>
      <c r="E16" s="1">
        <f>G16-B16</f>
        <v>142</v>
      </c>
      <c r="F16" s="1"/>
      <c r="G16" s="1">
        <v>154</v>
      </c>
      <c r="H16" s="1"/>
      <c r="I16" s="2">
        <f>E16*100/G16</f>
        <v>92.20779220779221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16</v>
      </c>
      <c r="B23" s="1">
        <v>39</v>
      </c>
      <c r="C23" s="2">
        <f>B23*100/G23</f>
        <v>11.079545454545455</v>
      </c>
      <c r="D23" s="1"/>
      <c r="E23" s="1">
        <f>G23-B23</f>
        <v>313</v>
      </c>
      <c r="F23" s="1"/>
      <c r="G23" s="1">
        <v>352</v>
      </c>
      <c r="H23" s="1"/>
      <c r="I23" s="2">
        <f>E23*100/G23</f>
        <v>88.92045454545455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32</v>
      </c>
      <c r="C30" s="2">
        <f>B30*100/125</f>
        <v>25.6</v>
      </c>
      <c r="D30" s="1"/>
      <c r="E30" s="1">
        <f>G30-B30</f>
        <v>93</v>
      </c>
      <c r="F30" s="1"/>
      <c r="G30" s="1">
        <v>125</v>
      </c>
      <c r="H30" s="1"/>
      <c r="I30" s="2">
        <f>E30*100/G30</f>
        <v>74.4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34</v>
      </c>
      <c r="B33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15.57421875" style="0" customWidth="1"/>
  </cols>
  <sheetData>
    <row r="2" spans="1:11" ht="12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3</v>
      </c>
      <c r="C9" s="2">
        <f>B9*100/G9</f>
        <v>2.380952380952381</v>
      </c>
      <c r="D9" s="1"/>
      <c r="E9" s="1">
        <f>G9-B9</f>
        <v>123</v>
      </c>
      <c r="F9" s="1"/>
      <c r="G9" s="1">
        <v>126</v>
      </c>
      <c r="H9" s="1"/>
      <c r="I9" s="2">
        <f>E9*100/G9</f>
        <v>97.61904761904762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7</v>
      </c>
      <c r="B16" s="1">
        <v>14</v>
      </c>
      <c r="C16" s="2">
        <f>B16*100/G16</f>
        <v>9.523809523809524</v>
      </c>
      <c r="D16" s="1"/>
      <c r="E16" s="1">
        <f>G16-B16</f>
        <v>133</v>
      </c>
      <c r="F16" s="1"/>
      <c r="G16" s="1">
        <v>147</v>
      </c>
      <c r="H16" s="1"/>
      <c r="I16" s="2">
        <f>E16*100/G16</f>
        <v>90.47619047619048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33</v>
      </c>
      <c r="C23" s="2">
        <f>B23*100/G23</f>
        <v>9.243697478991596</v>
      </c>
      <c r="D23" s="1"/>
      <c r="E23" s="1">
        <f>G23-B23</f>
        <v>324</v>
      </c>
      <c r="F23" s="1"/>
      <c r="G23" s="1">
        <v>357</v>
      </c>
      <c r="H23" s="1"/>
      <c r="I23" s="2">
        <f>E23*100/G23</f>
        <v>90.75630252100841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28</v>
      </c>
      <c r="C30" s="2">
        <f>B30*100/G30</f>
        <v>23.931623931623932</v>
      </c>
      <c r="D30" s="1"/>
      <c r="E30" s="1">
        <f>G30-B30</f>
        <v>89</v>
      </c>
      <c r="F30" s="1"/>
      <c r="G30" s="1">
        <v>117</v>
      </c>
      <c r="H30" s="1"/>
      <c r="I30" s="2">
        <f>E30*100/G30</f>
        <v>76.06837606837607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1" max="1" width="13.140625" style="0" customWidth="1"/>
    <col min="2" max="2" width="12.8515625" style="0" customWidth="1"/>
  </cols>
  <sheetData>
    <row r="2" spans="1:11" ht="12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22</v>
      </c>
      <c r="C9" s="2">
        <f>B9*100/G9</f>
        <v>17.46031746031746</v>
      </c>
      <c r="D9" s="1"/>
      <c r="E9" s="1">
        <f>G9-B9</f>
        <v>104</v>
      </c>
      <c r="F9" s="1"/>
      <c r="G9" s="1">
        <v>126</v>
      </c>
      <c r="H9" s="1"/>
      <c r="I9" s="2">
        <f>E9*100/G9</f>
        <v>82.53968253968254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7</v>
      </c>
      <c r="B16" s="1">
        <v>12</v>
      </c>
      <c r="C16" s="2">
        <f>B16*100/G16</f>
        <v>8.16326530612245</v>
      </c>
      <c r="D16" s="1"/>
      <c r="E16" s="1">
        <f>G16-B16</f>
        <v>135</v>
      </c>
      <c r="F16" s="1"/>
      <c r="G16" s="1">
        <v>147</v>
      </c>
      <c r="H16" s="1"/>
      <c r="I16" s="2">
        <f>E16*100/G16</f>
        <v>91.83673469387755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58</v>
      </c>
      <c r="C23" s="2">
        <f>B23*100/G23</f>
        <v>16.246498599439775</v>
      </c>
      <c r="D23" s="1"/>
      <c r="E23" s="1">
        <f>G23-B23</f>
        <v>299</v>
      </c>
      <c r="F23" s="1"/>
      <c r="G23" s="1">
        <v>357</v>
      </c>
      <c r="H23" s="1"/>
      <c r="I23" s="2">
        <f>E23*100/G23</f>
        <v>83.75350140056022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39</v>
      </c>
      <c r="C30" s="2">
        <f>B30*100/G30</f>
        <v>34.21052631578947</v>
      </c>
      <c r="D30" s="1"/>
      <c r="E30" s="1">
        <f>G30-B30</f>
        <v>75</v>
      </c>
      <c r="F30" s="1"/>
      <c r="G30" s="1">
        <v>114</v>
      </c>
      <c r="H30" s="1"/>
      <c r="I30" s="2">
        <f>E30*100/G30</f>
        <v>65.78947368421052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2" ht="12.75">
      <c r="A33">
        <f>A9+A16+A23+A30</f>
        <v>35</v>
      </c>
      <c r="B33" t="s">
        <v>35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2.57421875" style="0" customWidth="1"/>
    <col min="2" max="2" width="11.8515625" style="0" customWidth="1"/>
  </cols>
  <sheetData>
    <row r="2" spans="1:11" ht="12.75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25</v>
      </c>
      <c r="C9" s="2">
        <f>B9*100/G9</f>
        <v>18.939393939393938</v>
      </c>
      <c r="D9" s="1"/>
      <c r="E9" s="1">
        <v>107</v>
      </c>
      <c r="F9" s="1"/>
      <c r="G9" s="1">
        <v>132</v>
      </c>
      <c r="H9" s="1"/>
      <c r="I9" s="2">
        <f>E9*100/G9</f>
        <v>81.06060606060606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24</v>
      </c>
      <c r="C16" s="2">
        <f>B16*100/G16</f>
        <v>15.584415584415584</v>
      </c>
      <c r="D16" s="1"/>
      <c r="E16" s="1">
        <v>130</v>
      </c>
      <c r="F16" s="1"/>
      <c r="G16" s="1">
        <v>154</v>
      </c>
      <c r="H16" s="1"/>
      <c r="I16" s="2">
        <f>E16*100/G16</f>
        <v>84.41558441558442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42</v>
      </c>
      <c r="C23" s="2">
        <f>B23*100/G23</f>
        <v>11.229946524064172</v>
      </c>
      <c r="D23" s="1"/>
      <c r="E23" s="1">
        <v>332</v>
      </c>
      <c r="F23" s="1"/>
      <c r="G23" s="1">
        <v>374</v>
      </c>
      <c r="H23" s="1"/>
      <c r="I23" s="2">
        <f>E23*100/G23</f>
        <v>88.77005347593582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8</v>
      </c>
      <c r="C30" s="2">
        <f>B30*100/G30</f>
        <v>6.557377049180328</v>
      </c>
      <c r="D30" s="1"/>
      <c r="E30" s="1">
        <v>114</v>
      </c>
      <c r="F30" s="1"/>
      <c r="G30" s="1">
        <v>122</v>
      </c>
      <c r="H30" s="1"/>
      <c r="I30" s="2">
        <f>E30*100/G30</f>
        <v>93.44262295081967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4.140625" style="0" customWidth="1"/>
    <col min="2" max="2" width="12.00390625" style="0" customWidth="1"/>
  </cols>
  <sheetData>
    <row r="2" spans="1:11" ht="12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22</v>
      </c>
      <c r="C9" s="2">
        <f>B9*100/G9</f>
        <v>18.333333333333332</v>
      </c>
      <c r="D9" s="1"/>
      <c r="E9" s="1">
        <v>98</v>
      </c>
      <c r="F9" s="1"/>
      <c r="G9" s="1">
        <v>120</v>
      </c>
      <c r="H9" s="1"/>
      <c r="I9" s="2">
        <f>E9*100/G9</f>
        <v>81.66666666666667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14</v>
      </c>
      <c r="C16" s="2">
        <f>B16*100/G16</f>
        <v>10</v>
      </c>
      <c r="D16" s="1"/>
      <c r="E16" s="1">
        <v>126</v>
      </c>
      <c r="F16" s="1"/>
      <c r="G16" s="1">
        <v>140</v>
      </c>
      <c r="H16" s="1"/>
      <c r="I16" s="2">
        <f>E16*100/G16</f>
        <v>90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28</v>
      </c>
      <c r="C23" s="2">
        <f>B23*100/G23</f>
        <v>8.235294117647058</v>
      </c>
      <c r="D23" s="1"/>
      <c r="E23" s="1">
        <v>312</v>
      </c>
      <c r="F23" s="1"/>
      <c r="G23" s="1">
        <v>340</v>
      </c>
      <c r="H23" s="1"/>
      <c r="I23" s="2">
        <f>E23*100/G23</f>
        <v>91.76470588235294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6</v>
      </c>
      <c r="C30" s="2">
        <f>B30*100/G30</f>
        <v>5.357142857142857</v>
      </c>
      <c r="D30" s="1"/>
      <c r="E30" s="1">
        <v>106</v>
      </c>
      <c r="F30" s="1"/>
      <c r="G30" s="1">
        <v>112</v>
      </c>
      <c r="H30" s="1"/>
      <c r="I30" s="2">
        <f>E30*100/G30</f>
        <v>94.64285714285714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K32"/>
    </sheetView>
  </sheetViews>
  <sheetFormatPr defaultColWidth="9.140625" defaultRowHeight="12.75"/>
  <cols>
    <col min="1" max="1" width="13.00390625" style="0" customWidth="1"/>
    <col min="2" max="2" width="11.8515625" style="0" customWidth="1"/>
  </cols>
  <sheetData>
    <row r="2" spans="1:11" ht="12.75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18</v>
      </c>
      <c r="C9" s="2">
        <f>B9*100/G9</f>
        <v>14.285714285714286</v>
      </c>
      <c r="D9" s="1"/>
      <c r="E9" s="1">
        <v>108</v>
      </c>
      <c r="F9" s="1"/>
      <c r="G9" s="1">
        <v>126</v>
      </c>
      <c r="H9" s="1"/>
      <c r="I9" s="2">
        <f>E9*100/G9</f>
        <v>85.71428571428571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31</v>
      </c>
      <c r="C16" s="2">
        <f>B16*100/G16</f>
        <v>21.08843537414966</v>
      </c>
      <c r="D16" s="1"/>
      <c r="E16" s="1">
        <v>116</v>
      </c>
      <c r="F16" s="1"/>
      <c r="G16" s="1">
        <v>147</v>
      </c>
      <c r="H16" s="1"/>
      <c r="I16" s="2">
        <f>E16*100/G16</f>
        <v>78.91156462585035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31</v>
      </c>
      <c r="C23" s="2">
        <f>B23*100/G23</f>
        <v>8.683473389355742</v>
      </c>
      <c r="D23" s="1"/>
      <c r="E23" s="1">
        <v>326</v>
      </c>
      <c r="F23" s="1"/>
      <c r="G23" s="1">
        <v>357</v>
      </c>
      <c r="H23" s="1"/>
      <c r="I23" s="2">
        <f>E23*100/G23</f>
        <v>91.31652661064426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11</v>
      </c>
      <c r="C30" s="2">
        <f>B30*100/G30</f>
        <v>9.166666666666666</v>
      </c>
      <c r="D30" s="1"/>
      <c r="E30" s="1">
        <v>109</v>
      </c>
      <c r="F30" s="1"/>
      <c r="G30" s="1">
        <v>120</v>
      </c>
      <c r="H30" s="1"/>
      <c r="I30" s="2">
        <f>E30*100/G30</f>
        <v>90.83333333333333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4.00390625" style="0" customWidth="1"/>
    <col min="2" max="2" width="11.8515625" style="0" customWidth="1"/>
  </cols>
  <sheetData>
    <row r="2" spans="1:11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16</v>
      </c>
      <c r="C9" s="2">
        <f>B9*100/G9</f>
        <v>13.333333333333334</v>
      </c>
      <c r="D9" s="1"/>
      <c r="E9" s="1">
        <v>104</v>
      </c>
      <c r="F9" s="1"/>
      <c r="G9" s="1">
        <v>120</v>
      </c>
      <c r="H9" s="1"/>
      <c r="I9" s="2">
        <f>E9*100/G9</f>
        <v>86.66666666666667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15</v>
      </c>
      <c r="C16" s="2">
        <f>B16*100/G16</f>
        <v>10.714285714285714</v>
      </c>
      <c r="D16" s="1"/>
      <c r="E16" s="1">
        <v>125</v>
      </c>
      <c r="F16" s="1"/>
      <c r="G16" s="1">
        <v>140</v>
      </c>
      <c r="H16" s="1"/>
      <c r="I16" s="2">
        <f>E16*100/G16</f>
        <v>89.28571428571429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42</v>
      </c>
      <c r="C23" s="2">
        <f>B23*100/G23</f>
        <v>12.352941176470589</v>
      </c>
      <c r="D23" s="1"/>
      <c r="E23" s="1">
        <v>298</v>
      </c>
      <c r="F23" s="1"/>
      <c r="G23" s="1">
        <v>340</v>
      </c>
      <c r="H23" s="1"/>
      <c r="I23" s="2">
        <f>E23*100/G23</f>
        <v>87.6470588235294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9</v>
      </c>
      <c r="C30" s="2">
        <f>B30*100/G30</f>
        <v>8.035714285714286</v>
      </c>
      <c r="D30" s="1"/>
      <c r="E30" s="1">
        <v>103</v>
      </c>
      <c r="F30" s="1"/>
      <c r="G30" s="1">
        <v>112</v>
      </c>
      <c r="H30" s="1"/>
      <c r="I30" s="2">
        <f>E30*100/G30</f>
        <v>91.96428571428571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2" sqref="A2:L35"/>
    </sheetView>
  </sheetViews>
  <sheetFormatPr defaultColWidth="9.140625" defaultRowHeight="12.75"/>
  <cols>
    <col min="1" max="1" width="13.57421875" style="0" customWidth="1"/>
    <col min="2" max="2" width="12.00390625" style="0" customWidth="1"/>
    <col min="4" max="4" width="11.28125" style="0" customWidth="1"/>
  </cols>
  <sheetData>
    <row r="2" spans="1:11" ht="12.75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18</v>
      </c>
      <c r="C9" s="2">
        <f>B9*100/G9</f>
        <v>13.636363636363637</v>
      </c>
      <c r="D9" s="1"/>
      <c r="E9" s="1">
        <v>114</v>
      </c>
      <c r="F9" s="1"/>
      <c r="G9" s="1">
        <v>132</v>
      </c>
      <c r="H9" s="1"/>
      <c r="I9" s="2">
        <f>E9*100/G9</f>
        <v>86.36363636363636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34</v>
      </c>
      <c r="C16" s="2">
        <f>B16*100/G16</f>
        <v>22.07792207792208</v>
      </c>
      <c r="D16" s="1"/>
      <c r="E16" s="1">
        <v>120</v>
      </c>
      <c r="F16" s="1"/>
      <c r="G16" s="1">
        <v>154</v>
      </c>
      <c r="H16" s="1"/>
      <c r="I16" s="2">
        <f>E16*100/G16</f>
        <v>77.92207792207792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74</v>
      </c>
      <c r="C23" s="2">
        <f>B23*100/G23</f>
        <v>19.78609625668449</v>
      </c>
      <c r="D23" s="1"/>
      <c r="E23" s="1">
        <v>300</v>
      </c>
      <c r="F23" s="1"/>
      <c r="G23" s="1">
        <v>374</v>
      </c>
      <c r="H23" s="1"/>
      <c r="I23" s="2">
        <f>E23*100/G23</f>
        <v>80.21390374331551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8</v>
      </c>
      <c r="C30" s="2">
        <f>B30*100/G30</f>
        <v>6.557377049180328</v>
      </c>
      <c r="D30" s="1"/>
      <c r="E30" s="1">
        <v>114</v>
      </c>
      <c r="F30" s="1"/>
      <c r="G30" s="1">
        <v>122</v>
      </c>
      <c r="H30" s="1"/>
      <c r="I30" s="2">
        <f>E30*100/G30</f>
        <v>93.44262295081967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3.7109375" style="0" customWidth="1"/>
    <col min="2" max="2" width="13.8515625" style="0" customWidth="1"/>
  </cols>
  <sheetData>
    <row r="2" spans="1:11" ht="12.7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1</v>
      </c>
      <c r="B6" s="1" t="s">
        <v>2</v>
      </c>
      <c r="C6" s="1" t="s">
        <v>3</v>
      </c>
      <c r="D6" s="1"/>
      <c r="E6" s="1" t="s">
        <v>2</v>
      </c>
      <c r="F6" s="1"/>
      <c r="G6" s="1" t="s">
        <v>4</v>
      </c>
      <c r="H6" s="1"/>
      <c r="I6" s="1" t="s">
        <v>5</v>
      </c>
      <c r="J6" s="1"/>
      <c r="K6" s="1"/>
    </row>
    <row r="7" spans="1:11" ht="12.75">
      <c r="A7" s="1" t="s">
        <v>6</v>
      </c>
      <c r="B7" s="1" t="s">
        <v>7</v>
      </c>
      <c r="C7" s="1" t="s">
        <v>8</v>
      </c>
      <c r="D7" s="1"/>
      <c r="E7" s="1" t="s">
        <v>9</v>
      </c>
      <c r="F7" s="1"/>
      <c r="G7" s="1" t="s">
        <v>10</v>
      </c>
      <c r="H7" s="1"/>
      <c r="I7" s="1" t="s">
        <v>11</v>
      </c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>
        <v>6</v>
      </c>
      <c r="B9" s="1">
        <v>20</v>
      </c>
      <c r="C9" s="2">
        <f>B9*100/G9</f>
        <v>16.666666666666668</v>
      </c>
      <c r="D9" s="1"/>
      <c r="E9" s="1">
        <v>100</v>
      </c>
      <c r="F9" s="1"/>
      <c r="G9" s="1">
        <v>120</v>
      </c>
      <c r="H9" s="1"/>
      <c r="I9" s="2">
        <f>E9*100/G9</f>
        <v>83.33333333333333</v>
      </c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 t="s">
        <v>12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 t="s">
        <v>1</v>
      </c>
      <c r="B13" s="1" t="s">
        <v>2</v>
      </c>
      <c r="C13" s="1" t="s">
        <v>3</v>
      </c>
      <c r="D13" s="1"/>
      <c r="E13" s="1" t="s">
        <v>2</v>
      </c>
      <c r="F13" s="1"/>
      <c r="G13" s="1" t="s">
        <v>4</v>
      </c>
      <c r="H13" s="1"/>
      <c r="I13" s="1" t="s">
        <v>5</v>
      </c>
      <c r="J13" s="1"/>
      <c r="K13" s="1"/>
    </row>
    <row r="14" spans="1:11" ht="12.75">
      <c r="A14" s="1" t="s">
        <v>6</v>
      </c>
      <c r="B14" s="1" t="s">
        <v>7</v>
      </c>
      <c r="C14" s="1" t="s">
        <v>8</v>
      </c>
      <c r="D14" s="1"/>
      <c r="E14" s="1" t="s">
        <v>9</v>
      </c>
      <c r="F14" s="1"/>
      <c r="G14" s="1" t="s">
        <v>10</v>
      </c>
      <c r="H14" s="1"/>
      <c r="I14" s="1" t="s">
        <v>11</v>
      </c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>
        <v>8</v>
      </c>
      <c r="B16" s="1">
        <v>26</v>
      </c>
      <c r="C16" s="2">
        <f>B16*100/G16</f>
        <v>18.571428571428573</v>
      </c>
      <c r="D16" s="1"/>
      <c r="E16" s="1">
        <v>114</v>
      </c>
      <c r="F16" s="1"/>
      <c r="G16" s="1">
        <v>140</v>
      </c>
      <c r="H16" s="1"/>
      <c r="I16" s="2">
        <f>E16*100/G16</f>
        <v>81.42857142857143</v>
      </c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 t="s">
        <v>1</v>
      </c>
      <c r="B20" s="1" t="s">
        <v>2</v>
      </c>
      <c r="C20" s="1" t="s">
        <v>3</v>
      </c>
      <c r="D20" s="1"/>
      <c r="E20" s="1" t="s">
        <v>2</v>
      </c>
      <c r="F20" s="1"/>
      <c r="G20" s="1" t="s">
        <v>4</v>
      </c>
      <c r="H20" s="1"/>
      <c r="I20" s="1" t="s">
        <v>5</v>
      </c>
      <c r="J20" s="1"/>
      <c r="K20" s="1"/>
    </row>
    <row r="21" spans="1:11" ht="12.75">
      <c r="A21" s="1" t="s">
        <v>6</v>
      </c>
      <c r="B21" s="1" t="s">
        <v>7</v>
      </c>
      <c r="C21" s="1" t="s">
        <v>8</v>
      </c>
      <c r="D21" s="1"/>
      <c r="E21" s="1" t="s">
        <v>9</v>
      </c>
      <c r="F21" s="1"/>
      <c r="G21" s="1" t="s">
        <v>10</v>
      </c>
      <c r="H21" s="1"/>
      <c r="I21" s="1" t="s">
        <v>11</v>
      </c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>
        <v>17</v>
      </c>
      <c r="B23" s="1">
        <v>92</v>
      </c>
      <c r="C23" s="2">
        <f>B23*100/G23</f>
        <v>27.058823529411764</v>
      </c>
      <c r="D23" s="1"/>
      <c r="E23" s="1">
        <v>248</v>
      </c>
      <c r="F23" s="1"/>
      <c r="G23" s="1">
        <v>340</v>
      </c>
      <c r="H23" s="1"/>
      <c r="I23" s="2">
        <f>E23*100/G23</f>
        <v>72.94117647058823</v>
      </c>
      <c r="J23" s="1"/>
      <c r="K23" s="1"/>
    </row>
    <row r="24" spans="1:11" ht="12.75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 ht="12.75">
      <c r="A25" s="1" t="s">
        <v>14</v>
      </c>
      <c r="B25" s="1"/>
      <c r="C25" s="2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2"/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1</v>
      </c>
      <c r="B27" s="1" t="s">
        <v>2</v>
      </c>
      <c r="C27" s="1" t="s">
        <v>3</v>
      </c>
      <c r="D27" s="1"/>
      <c r="E27" s="1" t="s">
        <v>2</v>
      </c>
      <c r="F27" s="1"/>
      <c r="G27" s="1" t="s">
        <v>4</v>
      </c>
      <c r="H27" s="1"/>
      <c r="I27" s="1" t="s">
        <v>5</v>
      </c>
      <c r="J27" s="1"/>
      <c r="K27" s="1"/>
    </row>
    <row r="28" spans="1:11" ht="12.75">
      <c r="A28" s="1" t="s">
        <v>6</v>
      </c>
      <c r="B28" s="1" t="s">
        <v>7</v>
      </c>
      <c r="C28" s="1" t="s">
        <v>8</v>
      </c>
      <c r="D28" s="1"/>
      <c r="E28" s="1" t="s">
        <v>9</v>
      </c>
      <c r="F28" s="1"/>
      <c r="G28" s="1" t="s">
        <v>10</v>
      </c>
      <c r="H28" s="1"/>
      <c r="I28" s="1" t="s">
        <v>11</v>
      </c>
      <c r="J28" s="1"/>
      <c r="K28" s="1"/>
    </row>
    <row r="29" spans="1:11" ht="12.75">
      <c r="A29" s="1"/>
      <c r="B29" s="1"/>
      <c r="C29" s="2"/>
      <c r="D29" s="1"/>
      <c r="E29" s="1"/>
      <c r="F29" s="1"/>
      <c r="G29" s="1"/>
      <c r="H29" s="1"/>
      <c r="I29" s="1"/>
      <c r="J29" s="1"/>
      <c r="K29" s="1"/>
    </row>
    <row r="30" spans="1:11" ht="12.75">
      <c r="A30" s="1">
        <v>5</v>
      </c>
      <c r="B30" s="1">
        <v>35</v>
      </c>
      <c r="C30" s="2">
        <f>B30*100/G30</f>
        <v>30.434782608695652</v>
      </c>
      <c r="D30" s="1"/>
      <c r="E30" s="1">
        <v>80</v>
      </c>
      <c r="F30" s="1"/>
      <c r="G30" s="1">
        <v>115</v>
      </c>
      <c r="H30" s="1"/>
      <c r="I30" s="2">
        <f>E30*100/G30</f>
        <v>69.56521739130434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 Cabas</cp:lastModifiedBy>
  <cp:lastPrinted>2016-06-30T15:45:29Z</cp:lastPrinted>
  <dcterms:created xsi:type="dcterms:W3CDTF">1996-11-05T10:16:36Z</dcterms:created>
  <dcterms:modified xsi:type="dcterms:W3CDTF">2016-06-30T15:46:18Z</dcterms:modified>
  <cp:category/>
  <cp:version/>
  <cp:contentType/>
  <cp:contentStatus/>
</cp:coreProperties>
</file>